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 updateLinks="never" defaultThemeVersion="166925"/>
  <mc:AlternateContent xmlns:mc="http://schemas.openxmlformats.org/markup-compatibility/2006">
    <mc:Choice Requires="x15">
      <x15ac:absPath xmlns:x15ac="http://schemas.microsoft.com/office/spreadsheetml/2010/11/ac" url="W:\KOMM\Berichterstattung\2024\HY24\Online Inhalte\Excel-Tabellen\EN\"/>
    </mc:Choice>
  </mc:AlternateContent>
  <xr:revisionPtr revIDLastSave="0" documentId="8_{14AC2A8D-8786-4737-994F-539B6D35EC36}" xr6:coauthVersionLast="47" xr6:coauthVersionMax="47" xr10:uidLastSave="{00000000-0000-0000-0000-000000000000}"/>
  <bookViews>
    <workbookView xWindow="-108" yWindow="-108" windowWidth="30936" windowHeight="16776" firstSheet="1" activeTab="1" xr2:uid="{00000000-000D-0000-FFFF-FFFF00000000}"/>
  </bookViews>
  <sheets>
    <sheet name="SNVeryHiddenParameterSheet" sheetId="2" state="veryHidden" r:id="rId1"/>
    <sheet name="Tabelle1" sheetId="1" r:id="rId2"/>
  </sheets>
  <definedNames>
    <definedName name="lar_empty_1">Tabelle1!#REF!</definedName>
    <definedName name="lar_empty_10">Tabelle1!#REF!</definedName>
    <definedName name="lar_empty_2">Tabelle1!#REF!</definedName>
    <definedName name="lar_empty_3">Tabelle1!#REF!</definedName>
    <definedName name="lar_empty_4">Tabelle1!#REF!</definedName>
    <definedName name="lar_empty_5">Tabelle1!#REF!</definedName>
    <definedName name="lar_empty_6">Tabelle1!#REF!</definedName>
    <definedName name="lar_empty_7">Tabelle1!#REF!</definedName>
    <definedName name="lar_empty_8">Tabelle1!#REF!</definedName>
    <definedName name="lar_empty_9">Tabelle1!#REF!</definedName>
    <definedName name="lar_header_1">Tabelle1!#REF!</definedName>
    <definedName name="lar_header_2">Tabelle1!$B$1:$U$1</definedName>
    <definedName name="lar_header_3">Tabelle1!#REF!</definedName>
    <definedName name="lar_header_4">Tabelle1!#REF!</definedName>
    <definedName name="lar_left_1">Tabelle1!#REF!</definedName>
    <definedName name="lar_left_10">Tabelle1!#REF!</definedName>
    <definedName name="lar_left_11">Tabelle1!$C$24:$C$41</definedName>
    <definedName name="lar_left_12">Tabelle1!$C$44</definedName>
    <definedName name="lar_left_13">Tabelle1!#REF!</definedName>
    <definedName name="lar_left_2">Tabelle1!#REF!</definedName>
    <definedName name="lar_left_4">Tabelle1!$C$1</definedName>
    <definedName name="lar_left_5">Tabelle1!#REF!</definedName>
    <definedName name="lar_left_6">Tabelle1!#REF!</definedName>
    <definedName name="lar_left_7">Tabelle1!#REF!</definedName>
    <definedName name="lar_left_8">Tabelle1!$C$3:$C$9</definedName>
    <definedName name="lar_left_9">Tabelle1!$C$12:$C$21</definedName>
    <definedName name="lar_total_1">Tabelle1!#REF!</definedName>
    <definedName name="lar_total_10">Tabelle1!$B$11:$U$11</definedName>
    <definedName name="lar_total_11">Tabelle1!$B$22:$U$22</definedName>
    <definedName name="lar_total_12">Tabelle1!$B$23:$U$23</definedName>
    <definedName name="lar_total_13">Tabelle1!$B$42:$U$42</definedName>
    <definedName name="lar_total_14">Tabelle1!$B$43:$U$43</definedName>
    <definedName name="lar_total_15">Tabelle1!$B$43:$U$43</definedName>
    <definedName name="lar_total_16">Tabelle1!$B$45:$U$45</definedName>
    <definedName name="lar_total_17">Tabelle1!$B$46:$U$46</definedName>
    <definedName name="lar_total_18">Tabelle1!#REF!</definedName>
    <definedName name="lar_total_19">Tabelle1!#REF!</definedName>
    <definedName name="lar_total_2">Tabelle1!#REF!</definedName>
    <definedName name="lar_total_20">Tabelle1!#REF!</definedName>
    <definedName name="lar_total_3">Tabelle1!#REF!</definedName>
    <definedName name="lar_total_4">Tabelle1!#REF!</definedName>
    <definedName name="lar_total_5">Tabelle1!#REF!</definedName>
    <definedName name="lar_total_6">Tabelle1!#REF!</definedName>
    <definedName name="lar_total_7">Tabelle1!#REF!</definedName>
    <definedName name="lar_total_8">Tabelle1!$B$2:$U$2</definedName>
    <definedName name="lar_total_9">Tabelle1!$B$10:$U$10</definedName>
    <definedName name="name_1">Tabelle1!#REF!</definedName>
    <definedName name="name_1_en">Tabelle1!$B:$B</definedName>
    <definedName name="outarea">Tabelle1!#REF!</definedName>
    <definedName name="outarea_2">Tabelle1!#REF!</definedName>
    <definedName name="outarea_2_en">Tabelle1!$B$23:$U$46</definedName>
    <definedName name="outarea_en">Tabelle1!$B$1:$U$22</definedName>
    <definedName name="sn_duedate">Tabelle1!#REF!</definedName>
    <definedName name="sn_prevyear">Tabelle1!#REF!</definedName>
    <definedName name="sn_year">Tabelle1!#REF!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0" i="1" l="1"/>
  <c r="L10" i="1"/>
  <c r="M10" i="1"/>
  <c r="N10" i="1"/>
  <c r="O10" i="1"/>
  <c r="P10" i="1"/>
  <c r="Q10" i="1"/>
  <c r="R10" i="1"/>
  <c r="H22" i="1"/>
  <c r="K22" i="1"/>
  <c r="L22" i="1"/>
  <c r="M22" i="1"/>
  <c r="N22" i="1"/>
  <c r="O22" i="1"/>
  <c r="P22" i="1"/>
  <c r="P46" i="1" s="1"/>
  <c r="Q22" i="1"/>
  <c r="Q46" i="1" s="1"/>
  <c r="R22" i="1"/>
  <c r="H42" i="1"/>
  <c r="K42" i="1"/>
  <c r="L42" i="1"/>
  <c r="M42" i="1"/>
  <c r="N42" i="1"/>
  <c r="O42" i="1"/>
  <c r="P42" i="1"/>
  <c r="Q42" i="1"/>
  <c r="R42" i="1"/>
  <c r="H45" i="1"/>
  <c r="H46" i="1" s="1"/>
  <c r="K45" i="1"/>
  <c r="K46" i="1" s="1"/>
  <c r="L45" i="1"/>
  <c r="L46" i="1" s="1"/>
  <c r="M45" i="1"/>
  <c r="N45" i="1"/>
  <c r="O45" i="1"/>
  <c r="O46" i="1" s="1"/>
  <c r="P45" i="1"/>
  <c r="Q45" i="1"/>
  <c r="R45" i="1"/>
  <c r="S45" i="1"/>
  <c r="S46" i="1" s="1"/>
  <c r="N46" i="1" l="1"/>
  <c r="M46" i="1"/>
  <c r="R46" i="1"/>
</calcChain>
</file>

<file path=xl/sharedStrings.xml><?xml version="1.0" encoding="utf-8"?>
<sst xmlns="http://schemas.openxmlformats.org/spreadsheetml/2006/main" count="305" uniqueCount="149">
  <si>
    <t>Minergie</t>
  </si>
  <si>
    <t>Location</t>
  </si>
  <si>
    <t>Address</t>
  </si>
  <si>
    <r>
      <t>Ownership
status</t>
    </r>
    <r>
      <rPr>
        <vertAlign val="superscript"/>
        <sz val="7"/>
        <color theme="1"/>
        <rFont val="DIN Pro"/>
      </rPr>
      <t>1</t>
    </r>
  </si>
  <si>
    <t>Year
acquired</t>
  </si>
  <si>
    <t>Year of
construction</t>
  </si>
  <si>
    <r>
      <t>Renovation</t>
    </r>
    <r>
      <rPr>
        <vertAlign val="superscript"/>
        <sz val="7"/>
        <color theme="1"/>
        <rFont val="DIN Pro"/>
      </rPr>
      <t>2</t>
    </r>
  </si>
  <si>
    <r>
      <t>Area of
property
in m</t>
    </r>
    <r>
      <rPr>
        <vertAlign val="superscript"/>
        <sz val="7"/>
        <color theme="1"/>
        <rFont val="DIN Pro"/>
      </rPr>
      <t>2</t>
    </r>
  </si>
  <si>
    <t>Register of
suspected
contaminated
sites</t>
  </si>
  <si>
    <t>1–1½-room
apartments</t>
  </si>
  <si>
    <t>2–2½-room
apartments</t>
  </si>
  <si>
    <t>3–3½-room
apartments</t>
  </si>
  <si>
    <t>4–4½-room
apartments</t>
  </si>
  <si>
    <t>≥ 5-room
apartments</t>
  </si>
  <si>
    <t>Total
apartments</t>
  </si>
  <si>
    <r>
      <t>Other
uses
in m</t>
    </r>
    <r>
      <rPr>
        <vertAlign val="superscript"/>
        <sz val="7"/>
        <color theme="1"/>
        <rFont val="DIN Pro"/>
      </rPr>
      <t>2</t>
    </r>
  </si>
  <si>
    <r>
      <t>Vacancy rate
in %</t>
    </r>
    <r>
      <rPr>
        <vertAlign val="superscript"/>
        <sz val="7"/>
        <color theme="1"/>
        <rFont val="DIN Pro"/>
      </rPr>
      <t>3</t>
    </r>
  </si>
  <si>
    <r>
      <t>Discount/
capitalisation
rate in %</t>
    </r>
    <r>
      <rPr>
        <vertAlign val="superscript"/>
        <sz val="7"/>
        <color theme="1"/>
        <rFont val="DIN Pro"/>
      </rPr>
      <t>4</t>
    </r>
  </si>
  <si>
    <t>City of Zurich</t>
  </si>
  <si>
    <r>
      <t>Grünhof-Areal</t>
    </r>
    <r>
      <rPr>
        <vertAlign val="superscript"/>
        <sz val="8"/>
        <color theme="1"/>
        <rFont val="DIN Pro"/>
      </rPr>
      <t>5</t>
    </r>
  </si>
  <si>
    <t>1925</t>
  </si>
  <si>
    <t>3.68/2.43</t>
  </si>
  <si>
    <t>Zurich</t>
  </si>
  <si>
    <t>SO</t>
  </si>
  <si>
    <t>2019/2020 PR
2019–2021 TR</t>
  </si>
  <si>
    <t>yes</t>
  </si>
  <si>
    <t>no</t>
  </si>
  <si>
    <t>Hardturmstrasse 5</t>
  </si>
  <si>
    <t>2014</t>
  </si>
  <si>
    <t>3.65/2.40</t>
  </si>
  <si>
    <t>CO</t>
  </si>
  <si>
    <t>Heerenwiesen 23–41, Winterthurerstrasse 563, Schürgistrasse 18/20</t>
  </si>
  <si>
    <t>1996</t>
  </si>
  <si>
    <t>3.85/2.60</t>
  </si>
  <si>
    <t>Josefstrasse 137</t>
  </si>
  <si>
    <t>1984</t>
  </si>
  <si>
    <t>3.55/2.30</t>
  </si>
  <si>
    <t>Neunbrunnenstrasse 47–53</t>
  </si>
  <si>
    <t>2013</t>
  </si>
  <si>
    <t>Schiffbaustrasse 7</t>
  </si>
  <si>
    <t>2016</t>
  </si>
  <si>
    <t>3.75/2.50</t>
  </si>
  <si>
    <t>Zollikerstrasse 185–187</t>
  </si>
  <si>
    <t>3.60/2.35</t>
  </si>
  <si>
    <t>2017 PR</t>
  </si>
  <si>
    <t>0.9</t>
  </si>
  <si>
    <t>Total City of Zurich</t>
  </si>
  <si>
    <t>Rest of Canton of Zurich</t>
  </si>
  <si>
    <t>Adliswil</t>
  </si>
  <si>
    <t>Moosstrasse 1–13 /
Grütstrasse 33–39</t>
  </si>
  <si>
    <t>2011</t>
  </si>
  <si>
    <t>Bülach</t>
  </si>
  <si>
    <t>1979</t>
  </si>
  <si>
    <t>4.00/2.75</t>
  </si>
  <si>
    <t>Hohfuristrasse 7–11 /
Unterweg 55–59 / 
Im Stumpen 2</t>
  </si>
  <si>
    <t>2013 TR</t>
  </si>
  <si>
    <t>Fangletenstrasse 4–18</t>
  </si>
  <si>
    <t>2018</t>
  </si>
  <si>
    <t>Fällanden</t>
  </si>
  <si>
    <t>Unterdorfstrasse 2/4 /
Unterdorfwäg 2–22</t>
  </si>
  <si>
    <t>2008</t>
  </si>
  <si>
    <t>4.05/2.80</t>
  </si>
  <si>
    <t>2019–2022 PR</t>
  </si>
  <si>
    <t>Glattbrugg</t>
  </si>
  <si>
    <t>Hohenstieglen
1–23, 2–16</t>
  </si>
  <si>
    <t>1990</t>
  </si>
  <si>
    <t>3.90/2.65</t>
  </si>
  <si>
    <t>Kloten</t>
  </si>
  <si>
    <t>Schaffhauserstrasse 117/119</t>
  </si>
  <si>
    <t>1992</t>
  </si>
  <si>
    <t>Schlieren</t>
  </si>
  <si>
    <t>Limmataustrasse 2–8 /
Limmatstrasse 9–11 /
Engstringermatte</t>
  </si>
  <si>
    <t>3.80/2.55</t>
  </si>
  <si>
    <t>2018 TR</t>
  </si>
  <si>
    <t>Schulstrasse 71–77 /
Flöhrebenstrasse 6</t>
  </si>
  <si>
    <t>1988</t>
  </si>
  <si>
    <t>Volketswil</t>
  </si>
  <si>
    <t>Sunnebüelstrasse 1–17 /
Ifangstrasse 12–20 /
Neufund 1/3</t>
  </si>
  <si>
    <t>1968</t>
  </si>
  <si>
    <t>2002/2003 TR</t>
  </si>
  <si>
    <t>Wallisellen</t>
  </si>
  <si>
    <t>Escherweg 2–6 /
Favreweg 1–5 /
Richtiarkade 13–15 /
Richtiring 14–16
(Richti-Areal)</t>
  </si>
  <si>
    <t>0.6</t>
  </si>
  <si>
    <t>Total rest of Canton of Zurich</t>
  </si>
  <si>
    <t>Western Switzerland</t>
  </si>
  <si>
    <t>Bernex GE</t>
  </si>
  <si>
    <t>1964</t>
  </si>
  <si>
    <t>4.20/2.95</t>
  </si>
  <si>
    <t>Rue de Bernex 315-327</t>
  </si>
  <si>
    <t>2019 PR</t>
  </si>
  <si>
    <t>Carouge GE</t>
  </si>
  <si>
    <t>Avenue Industrielle 18</t>
  </si>
  <si>
    <t>1915</t>
  </si>
  <si>
    <t>2020 PR</t>
  </si>
  <si>
    <t>Rue Daniel-Gevril 10 /
Rue Saint-Nicolas-le-Vieux
9–11</t>
  </si>
  <si>
    <t>1965</t>
  </si>
  <si>
    <t>2013 PR</t>
  </si>
  <si>
    <t>Rue Jean-Jaquet 3</t>
  </si>
  <si>
    <t>1936</t>
  </si>
  <si>
    <t>2015 TR</t>
  </si>
  <si>
    <t>Geneva</t>
  </si>
  <si>
    <t>2015 PR</t>
  </si>
  <si>
    <t>Rue de Zurich 1</t>
  </si>
  <si>
    <t>Rue de Zurich 3</t>
  </si>
  <si>
    <t>1910</t>
  </si>
  <si>
    <t>3.50/2.25</t>
  </si>
  <si>
    <t>2021 PR</t>
  </si>
  <si>
    <t>Rue de Zurich 3A/5/7</t>
  </si>
  <si>
    <t>1952</t>
  </si>
  <si>
    <t>Rue du Grand-Pré 57</t>
  </si>
  <si>
    <t>1960</t>
  </si>
  <si>
    <t>Rue de Vermont 32–40</t>
  </si>
  <si>
    <t>3.70/2.45</t>
  </si>
  <si>
    <t>Rue Gustave-Muller-Brun 3</t>
  </si>
  <si>
    <t>1937</t>
  </si>
  <si>
    <t>2014 TR</t>
  </si>
  <si>
    <t>Route de Frontenex 51</t>
  </si>
  <si>
    <t>1970</t>
  </si>
  <si>
    <t>2022 PR</t>
  </si>
  <si>
    <t>Gland VD</t>
  </si>
  <si>
    <t>3.95/2.70</t>
  </si>
  <si>
    <t>Chemin du Molard 10 / 
Allée Leotherius 2 / 
Allée Louis Cristin 1</t>
  </si>
  <si>
    <t>Grand-Lancy GE</t>
  </si>
  <si>
    <t>Chemin des Semailles 19</t>
  </si>
  <si>
    <t>2021</t>
  </si>
  <si>
    <t>Meyrin GE</t>
  </si>
  <si>
    <r>
      <t>Chemin de-Joinville 32–34</t>
    </r>
    <r>
      <rPr>
        <vertAlign val="superscript"/>
        <sz val="8"/>
        <color theme="1"/>
        <rFont val="DIN Pro"/>
      </rPr>
      <t>5</t>
    </r>
  </si>
  <si>
    <t>Onex GE</t>
  </si>
  <si>
    <r>
      <t>Chemin de la Traille 21/25/35</t>
    </r>
    <r>
      <rPr>
        <vertAlign val="superscript"/>
        <sz val="8"/>
        <color theme="1"/>
        <rFont val="DIN Pro"/>
      </rPr>
      <t>6</t>
    </r>
  </si>
  <si>
    <t>1961</t>
  </si>
  <si>
    <t>Route de Loëx 51</t>
  </si>
  <si>
    <t>Petit-Lancy GE</t>
  </si>
  <si>
    <t>Chemin des Pâquerettes 20</t>
  </si>
  <si>
    <t>2017</t>
  </si>
  <si>
    <t>Total western Switzerland</t>
  </si>
  <si>
    <t>Other regions</t>
  </si>
  <si>
    <t>Basel</t>
  </si>
  <si>
    <t>Efringerstrasse 15</t>
  </si>
  <si>
    <t>1905</t>
  </si>
  <si>
    <t>1.6</t>
  </si>
  <si>
    <t>1990 TR</t>
  </si>
  <si>
    <t>Total other regions</t>
  </si>
  <si>
    <t>Total residential real estate</t>
  </si>
  <si>
    <t>Target rental
income in
CHF million
for 2024</t>
  </si>
  <si>
    <r>
      <t>Residential area
in m</t>
    </r>
    <r>
      <rPr>
        <vertAlign val="superscript"/>
        <sz val="7"/>
        <color theme="1"/>
        <rFont val="DIN Pro"/>
      </rPr>
      <t>2</t>
    </r>
  </si>
  <si>
    <t>2.0</t>
  </si>
  <si>
    <t>6.0</t>
  </si>
  <si>
    <t>1.0</t>
  </si>
  <si>
    <t>4.0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</si>
</sst>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_(* #,##0.00_);_(* \(#,##0.00\);_(* &quot;-&quot;??_);_(@_)"/>
    <numFmt numFmtId="165" formatCode="#\ ##0;\–#\ ##0;\–"/>
    <numFmt numFmtId="166" formatCode="#\ ##0.0;\–#\ ##0.0;\–"/>
    <numFmt numFmtId="167" formatCode="#\ ##0.0;\–#\ ##0.0"/>
    <numFmt numFmtId="168" formatCode="#,##0.0"/>
    <numFmt numFmtId="169" formatCode="0.0"/>
    <numFmt numFmtId="170" formatCode="_ * #,##0.0_ ;_ * \-#,##0.0_ ;_ * &quot;-&quot;??_ ;_ @_ "/>
    <numFmt numFmtId="175" formatCode="#,##0.0_ ;\-#,##0.0\ "/>
  </numFmts>
  <fonts count="12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7"/>
      <color theme="1"/>
      <name val="DIN Pro"/>
    </font>
    <font>
      <sz val="8"/>
      <color theme="1"/>
      <name val="DIN Pro Medium"/>
    </font>
    <font>
      <sz val="8"/>
      <color theme="1"/>
      <name val="DIN Pro"/>
    </font>
    <font>
      <sz val="8"/>
      <color rgb="FFFF0000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8"/>
      <name val="DIN Pro"/>
    </font>
    <font>
      <vertAlign val="superscript"/>
      <sz val="7"/>
      <color theme="1"/>
      <name val="DIN Pro"/>
    </font>
    <font>
      <vertAlign val="superscript"/>
      <sz val="8"/>
      <color theme="1"/>
      <name val="DIN Pro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auto="1"/>
      </top>
      <bottom style="medium">
        <color rgb="FF000000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</borders>
  <cellStyleXfs count="14">
    <xf numFmtId="0" fontId="0" fillId="0" borderId="0"/>
    <xf numFmtId="166" fontId="4" fillId="0" borderId="1" applyFill="0" applyAlignment="0" applyProtection="0">
      <alignment horizontal="right"/>
    </xf>
    <xf numFmtId="0" fontId="2" fillId="0" borderId="1" applyNumberFormat="0" applyFill="0" applyAlignment="0" applyProtection="0"/>
    <xf numFmtId="165" fontId="3" fillId="0" borderId="2" applyNumberFormat="0" applyFill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7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</cellStyleXfs>
  <cellXfs count="34">
    <xf numFmtId="0" fontId="0" fillId="0" borderId="0" xfId="0"/>
    <xf numFmtId="0" fontId="1" fillId="0" borderId="0" xfId="0" applyFont="1" applyProtection="1">
      <protection locked="0"/>
    </xf>
    <xf numFmtId="0" fontId="1" fillId="0" borderId="0" xfId="0" applyFont="1" applyAlignment="1" applyProtection="1">
      <alignment horizontal="right"/>
      <protection locked="0"/>
    </xf>
    <xf numFmtId="0" fontId="1" fillId="0" borderId="0" xfId="0" applyFont="1" applyAlignment="1" applyProtection="1">
      <alignment wrapText="1"/>
      <protection locked="0"/>
    </xf>
    <xf numFmtId="0" fontId="2" fillId="0" borderId="1" xfId="2" applyAlignment="1" applyProtection="1">
      <alignment wrapText="1"/>
      <protection locked="0"/>
    </xf>
    <xf numFmtId="0" fontId="2" fillId="0" borderId="1" xfId="2" applyAlignment="1" applyProtection="1">
      <alignment horizontal="right" wrapText="1"/>
      <protection locked="0"/>
    </xf>
    <xf numFmtId="166" fontId="3" fillId="0" borderId="2" xfId="3" applyNumberFormat="1" applyAlignment="1" applyProtection="1">
      <alignment horizontal="right"/>
      <protection locked="0"/>
    </xf>
    <xf numFmtId="166" fontId="4" fillId="0" borderId="1" xfId="1" applyAlignment="1" applyProtection="1">
      <protection locked="0"/>
    </xf>
    <xf numFmtId="49" fontId="4" fillId="0" borderId="1" xfId="1" applyNumberFormat="1" applyProtection="1">
      <alignment horizontal="right"/>
      <protection locked="0"/>
    </xf>
    <xf numFmtId="0" fontId="4" fillId="0" borderId="1" xfId="1" applyNumberFormat="1" applyProtection="1">
      <alignment horizontal="right"/>
      <protection locked="0"/>
    </xf>
    <xf numFmtId="166" fontId="4" fillId="0" borderId="1" xfId="1" applyAlignment="1" applyProtection="1">
      <alignment horizontal="right" wrapText="1"/>
      <protection locked="0"/>
    </xf>
    <xf numFmtId="165" fontId="4" fillId="0" borderId="1" xfId="1" applyNumberFormat="1" applyProtection="1">
      <alignment horizontal="right"/>
      <protection locked="0"/>
    </xf>
    <xf numFmtId="0" fontId="5" fillId="0" borderId="0" xfId="0" applyFont="1" applyProtection="1">
      <protection locked="0"/>
    </xf>
    <xf numFmtId="166" fontId="4" fillId="0" borderId="1" xfId="1" applyProtection="1">
      <alignment horizontal="right"/>
      <protection locked="0"/>
    </xf>
    <xf numFmtId="166" fontId="4" fillId="0" borderId="1" xfId="1" applyAlignment="1" applyProtection="1">
      <alignment wrapText="1"/>
      <protection locked="0"/>
    </xf>
    <xf numFmtId="167" fontId="4" fillId="0" borderId="1" xfId="1" applyNumberFormat="1" applyProtection="1">
      <alignment horizontal="right"/>
      <protection locked="0"/>
    </xf>
    <xf numFmtId="49" fontId="3" fillId="0" borderId="2" xfId="3" applyNumberFormat="1" applyAlignment="1" applyProtection="1">
      <alignment horizontal="right"/>
      <protection locked="0"/>
    </xf>
    <xf numFmtId="165" fontId="3" fillId="0" borderId="2" xfId="3" applyAlignment="1" applyProtection="1">
      <alignment horizontal="right"/>
      <protection locked="0"/>
    </xf>
    <xf numFmtId="0" fontId="3" fillId="0" borderId="2" xfId="3" applyNumberFormat="1" applyAlignment="1" applyProtection="1">
      <alignment horizontal="right"/>
      <protection locked="0"/>
    </xf>
    <xf numFmtId="3" fontId="4" fillId="0" borderId="1" xfId="1" applyNumberFormat="1" applyProtection="1">
      <alignment horizontal="right"/>
      <protection locked="0"/>
    </xf>
    <xf numFmtId="3" fontId="3" fillId="0" borderId="2" xfId="3" applyNumberFormat="1" applyAlignment="1" applyProtection="1">
      <alignment horizontal="right"/>
      <protection locked="0"/>
    </xf>
    <xf numFmtId="168" fontId="3" fillId="0" borderId="2" xfId="3" applyNumberFormat="1" applyAlignment="1" applyProtection="1">
      <alignment horizontal="right"/>
      <protection locked="0"/>
    </xf>
    <xf numFmtId="169" fontId="4" fillId="0" borderId="1" xfId="1" applyNumberFormat="1" applyProtection="1">
      <alignment horizontal="right"/>
      <protection locked="0"/>
    </xf>
    <xf numFmtId="169" fontId="3" fillId="0" borderId="2" xfId="3" applyNumberFormat="1" applyAlignment="1" applyProtection="1">
      <alignment horizontal="right"/>
      <protection locked="0"/>
    </xf>
    <xf numFmtId="0" fontId="3" fillId="0" borderId="3" xfId="0" applyFont="1" applyBorder="1" applyAlignment="1" applyProtection="1">
      <alignment horizontal="right" vertical="center" wrapText="1"/>
      <protection locked="0"/>
    </xf>
    <xf numFmtId="3" fontId="3" fillId="0" borderId="3" xfId="0" applyNumberFormat="1" applyFont="1" applyBorder="1" applyAlignment="1" applyProtection="1">
      <alignment horizontal="right" vertical="center" wrapText="1"/>
      <protection locked="0"/>
    </xf>
    <xf numFmtId="169" fontId="3" fillId="0" borderId="3" xfId="0" applyNumberFormat="1" applyFont="1" applyBorder="1" applyAlignment="1" applyProtection="1">
      <alignment horizontal="right" vertical="center" wrapText="1"/>
      <protection locked="0"/>
    </xf>
    <xf numFmtId="170" fontId="4" fillId="0" borderId="1" xfId="4" applyNumberFormat="1" applyFont="1" applyBorder="1" applyAlignment="1" applyProtection="1">
      <alignment horizontal="right"/>
      <protection locked="0"/>
    </xf>
    <xf numFmtId="168" fontId="3" fillId="0" borderId="3" xfId="0" applyNumberFormat="1" applyFont="1" applyBorder="1" applyAlignment="1" applyProtection="1">
      <alignment horizontal="right" vertical="center" wrapText="1"/>
      <protection locked="0"/>
    </xf>
    <xf numFmtId="166" fontId="9" fillId="0" borderId="1" xfId="1" applyFont="1" applyProtection="1">
      <alignment horizontal="right"/>
      <protection locked="0"/>
    </xf>
    <xf numFmtId="175" fontId="3" fillId="0" borderId="2" xfId="4" applyNumberFormat="1" applyFont="1" applyBorder="1" applyAlignment="1" applyProtection="1">
      <alignment horizontal="right"/>
      <protection locked="0"/>
    </xf>
    <xf numFmtId="0" fontId="3" fillId="0" borderId="4" xfId="0" applyFont="1" applyBorder="1" applyAlignment="1" applyProtection="1">
      <alignment vertical="center" wrapText="1"/>
      <protection locked="0"/>
    </xf>
    <xf numFmtId="166" fontId="3" fillId="0" borderId="5" xfId="3" applyNumberFormat="1" applyBorder="1" applyAlignment="1" applyProtection="1">
      <alignment horizontal="left"/>
      <protection locked="0"/>
    </xf>
    <xf numFmtId="166" fontId="3" fillId="0" borderId="6" xfId="3" applyNumberFormat="1" applyBorder="1" applyAlignment="1" applyProtection="1">
      <alignment horizontal="left"/>
      <protection locked="0"/>
    </xf>
  </cellXfs>
  <cellStyles count="14">
    <cellStyle name="ALL_Base" xfId="1" xr:uid="{00000000-0005-0000-0000-000000000000}"/>
    <cellStyle name="ALL_header" xfId="2" xr:uid="{00000000-0005-0000-0000-000001000000}"/>
    <cellStyle name="ALL_total" xfId="3" xr:uid="{00000000-0005-0000-0000-000002000000}"/>
    <cellStyle name="Komma" xfId="4" builtinId="3"/>
    <cellStyle name="Komma 2" xfId="5" xr:uid="{00000000-0005-0000-0000-000004000000}"/>
    <cellStyle name="Komma 3" xfId="6" xr:uid="{00000000-0005-0000-0000-000005000000}"/>
    <cellStyle name="Normal 2" xfId="7" xr:uid="{00000000-0005-0000-0000-000006000000}"/>
    <cellStyle name="Prozent 2" xfId="8" xr:uid="{00000000-0005-0000-0000-000007000000}"/>
    <cellStyle name="Prozent 5" xfId="9" xr:uid="{00000000-0005-0000-0000-000008000000}"/>
    <cellStyle name="Standard" xfId="0" builtinId="0"/>
    <cellStyle name="Standard 16" xfId="10" xr:uid="{00000000-0005-0000-0000-00000A000000}"/>
    <cellStyle name="Standard 16 9" xfId="11" xr:uid="{00000000-0005-0000-0000-00000B000000}"/>
    <cellStyle name="Standard 2" xfId="12" xr:uid="{00000000-0005-0000-0000-00000C000000}"/>
    <cellStyle name="Standard 5 2" xfId="13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– 2022-Design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baseColWidth="10" defaultRowHeight="14.4" x14ac:dyDescent="0.3"/>
  <sheetData/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W46"/>
  <sheetViews>
    <sheetView tabSelected="1" zoomScale="115" zoomScaleNormal="115" workbookViewId="0"/>
  </sheetViews>
  <sheetFormatPr baseColWidth="10" defaultColWidth="11.44140625" defaultRowHeight="10.199999999999999" x14ac:dyDescent="0.2"/>
  <cols>
    <col min="1" max="1" width="11.44140625" style="1" customWidth="1"/>
    <col min="2" max="2" width="21.5546875" style="1" customWidth="1"/>
    <col min="3" max="3" width="22.109375" style="2" customWidth="1"/>
    <col min="4" max="4" width="7.44140625" style="1" customWidth="1"/>
    <col min="5" max="5" width="5.6640625" style="2" customWidth="1"/>
    <col min="6" max="6" width="8.6640625" style="2" customWidth="1"/>
    <col min="7" max="7" width="11" style="1" customWidth="1"/>
    <col min="8" max="8" width="8.33203125" style="1" customWidth="1"/>
    <col min="9" max="9" width="12" style="1" customWidth="1"/>
    <col min="10" max="10" width="6.5546875" style="1" bestFit="1" customWidth="1"/>
    <col min="11" max="11" width="8.44140625" style="1" customWidth="1"/>
    <col min="12" max="13" width="9.33203125" style="2" customWidth="1"/>
    <col min="14" max="21" width="9.33203125" style="1" customWidth="1"/>
    <col min="22" max="102" width="11.44140625" style="1" customWidth="1"/>
    <col min="103" max="16384" width="11.44140625" style="1"/>
  </cols>
  <sheetData>
    <row r="1" spans="2:23" s="3" customFormat="1" ht="38.4" x14ac:dyDescent="0.2">
      <c r="B1" s="4" t="s">
        <v>1</v>
      </c>
      <c r="C1" s="4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0</v>
      </c>
      <c r="K1" s="5" t="s">
        <v>144</v>
      </c>
      <c r="L1" s="5" t="s">
        <v>9</v>
      </c>
      <c r="M1" s="5" t="s">
        <v>10</v>
      </c>
      <c r="N1" s="5" t="s">
        <v>11</v>
      </c>
      <c r="O1" s="5" t="s">
        <v>12</v>
      </c>
      <c r="P1" s="5" t="s">
        <v>13</v>
      </c>
      <c r="Q1" s="5" t="s">
        <v>14</v>
      </c>
      <c r="R1" s="5" t="s">
        <v>15</v>
      </c>
      <c r="S1" s="5" t="s">
        <v>143</v>
      </c>
      <c r="T1" s="5" t="s">
        <v>16</v>
      </c>
      <c r="U1" s="5" t="s">
        <v>17</v>
      </c>
    </row>
    <row r="2" spans="2:23" ht="15.75" customHeight="1" thickBot="1" x14ac:dyDescent="0.3">
      <c r="B2" s="32" t="s">
        <v>18</v>
      </c>
      <c r="C2" s="32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spans="2:23" ht="26.25" customHeight="1" x14ac:dyDescent="0.25">
      <c r="B3" s="7" t="s">
        <v>22</v>
      </c>
      <c r="C3" s="7" t="s">
        <v>19</v>
      </c>
      <c r="D3" s="8" t="s">
        <v>23</v>
      </c>
      <c r="E3" s="9">
        <v>2002</v>
      </c>
      <c r="F3" s="8" t="s">
        <v>20</v>
      </c>
      <c r="G3" s="10" t="s">
        <v>24</v>
      </c>
      <c r="H3" s="11">
        <v>7870</v>
      </c>
      <c r="I3" s="8" t="s">
        <v>25</v>
      </c>
      <c r="J3" s="8" t="s">
        <v>26</v>
      </c>
      <c r="K3" s="11">
        <v>11555</v>
      </c>
      <c r="L3" s="11">
        <v>2</v>
      </c>
      <c r="M3" s="11">
        <v>39</v>
      </c>
      <c r="N3" s="11">
        <v>53</v>
      </c>
      <c r="O3" s="11">
        <v>36</v>
      </c>
      <c r="P3" s="11">
        <v>3</v>
      </c>
      <c r="Q3" s="11">
        <v>133</v>
      </c>
      <c r="R3" s="11">
        <v>2668</v>
      </c>
      <c r="S3" s="8" t="s">
        <v>146</v>
      </c>
      <c r="T3" s="22">
        <v>1.49</v>
      </c>
      <c r="U3" s="8" t="s">
        <v>21</v>
      </c>
      <c r="W3" s="12"/>
    </row>
    <row r="4" spans="2:23" ht="11.4" x14ac:dyDescent="0.25">
      <c r="B4" s="7" t="s">
        <v>22</v>
      </c>
      <c r="C4" s="7" t="s">
        <v>27</v>
      </c>
      <c r="D4" s="8" t="s">
        <v>30</v>
      </c>
      <c r="E4" s="9">
        <v>2004</v>
      </c>
      <c r="F4" s="8" t="s">
        <v>28</v>
      </c>
      <c r="G4" s="13"/>
      <c r="H4" s="11">
        <v>2651</v>
      </c>
      <c r="I4" s="8" t="s">
        <v>26</v>
      </c>
      <c r="J4" s="8" t="s">
        <v>25</v>
      </c>
      <c r="K4" s="11">
        <v>6095</v>
      </c>
      <c r="L4" s="11">
        <v>0</v>
      </c>
      <c r="M4" s="11">
        <v>17</v>
      </c>
      <c r="N4" s="11">
        <v>27</v>
      </c>
      <c r="O4" s="11">
        <v>6</v>
      </c>
      <c r="P4" s="11">
        <v>1</v>
      </c>
      <c r="Q4" s="11">
        <v>51</v>
      </c>
      <c r="R4" s="11">
        <v>14</v>
      </c>
      <c r="S4" s="8">
        <v>2.8</v>
      </c>
      <c r="T4" s="22">
        <v>0.01</v>
      </c>
      <c r="U4" s="8" t="s">
        <v>29</v>
      </c>
      <c r="W4" s="12"/>
    </row>
    <row r="5" spans="2:23" ht="34.200000000000003" x14ac:dyDescent="0.25">
      <c r="B5" s="7" t="s">
        <v>22</v>
      </c>
      <c r="C5" s="14" t="s">
        <v>31</v>
      </c>
      <c r="D5" s="8" t="s">
        <v>23</v>
      </c>
      <c r="E5" s="9">
        <v>2003</v>
      </c>
      <c r="F5" s="8" t="s">
        <v>32</v>
      </c>
      <c r="G5" s="13"/>
      <c r="H5" s="11">
        <v>11616</v>
      </c>
      <c r="I5" s="8" t="s">
        <v>26</v>
      </c>
      <c r="J5" s="8" t="s">
        <v>26</v>
      </c>
      <c r="K5" s="11">
        <v>7782</v>
      </c>
      <c r="L5" s="11">
        <v>8</v>
      </c>
      <c r="M5" s="11">
        <v>12</v>
      </c>
      <c r="N5" s="11">
        <v>25</v>
      </c>
      <c r="O5" s="11">
        <v>29</v>
      </c>
      <c r="P5" s="11">
        <v>6</v>
      </c>
      <c r="Q5" s="11">
        <v>80</v>
      </c>
      <c r="R5" s="11">
        <v>2365</v>
      </c>
      <c r="S5" s="8">
        <v>2.6</v>
      </c>
      <c r="T5" s="22">
        <v>1.5</v>
      </c>
      <c r="U5" s="8" t="s">
        <v>33</v>
      </c>
    </row>
    <row r="6" spans="2:23" ht="11.4" x14ac:dyDescent="0.25">
      <c r="B6" s="7" t="s">
        <v>22</v>
      </c>
      <c r="C6" s="7" t="s">
        <v>34</v>
      </c>
      <c r="D6" s="8" t="s">
        <v>23</v>
      </c>
      <c r="E6" s="9">
        <v>1999</v>
      </c>
      <c r="F6" s="8" t="s">
        <v>35</v>
      </c>
      <c r="G6" s="13"/>
      <c r="H6" s="11">
        <v>903</v>
      </c>
      <c r="I6" s="8" t="s">
        <v>26</v>
      </c>
      <c r="J6" s="8" t="s">
        <v>26</v>
      </c>
      <c r="K6" s="11">
        <v>2763</v>
      </c>
      <c r="L6" s="11">
        <v>4</v>
      </c>
      <c r="M6" s="11">
        <v>36</v>
      </c>
      <c r="N6" s="11">
        <v>0</v>
      </c>
      <c r="O6" s="11">
        <v>0</v>
      </c>
      <c r="P6" s="11">
        <v>0</v>
      </c>
      <c r="Q6" s="11">
        <v>40</v>
      </c>
      <c r="R6" s="11">
        <v>212</v>
      </c>
      <c r="S6" s="8" t="s">
        <v>147</v>
      </c>
      <c r="T6" s="22">
        <v>0.73</v>
      </c>
      <c r="U6" s="8" t="s">
        <v>36</v>
      </c>
    </row>
    <row r="7" spans="2:23" ht="11.4" x14ac:dyDescent="0.25">
      <c r="B7" s="7" t="s">
        <v>22</v>
      </c>
      <c r="C7" s="7" t="s">
        <v>37</v>
      </c>
      <c r="D7" s="8" t="s">
        <v>23</v>
      </c>
      <c r="E7" s="9">
        <v>1993</v>
      </c>
      <c r="F7" s="8" t="s">
        <v>38</v>
      </c>
      <c r="G7" s="13"/>
      <c r="H7" s="11">
        <v>4291</v>
      </c>
      <c r="I7" s="8" t="s">
        <v>25</v>
      </c>
      <c r="J7" s="8" t="s">
        <v>25</v>
      </c>
      <c r="K7" s="11">
        <v>4640</v>
      </c>
      <c r="L7" s="11">
        <v>0</v>
      </c>
      <c r="M7" s="11">
        <v>0</v>
      </c>
      <c r="N7" s="11">
        <v>14</v>
      </c>
      <c r="O7" s="11">
        <v>21</v>
      </c>
      <c r="P7" s="11">
        <v>5</v>
      </c>
      <c r="Q7" s="11">
        <v>40</v>
      </c>
      <c r="R7" s="11">
        <v>0</v>
      </c>
      <c r="S7" s="8">
        <v>1.6</v>
      </c>
      <c r="T7" s="22">
        <v>0.03</v>
      </c>
      <c r="U7" s="8" t="s">
        <v>29</v>
      </c>
    </row>
    <row r="8" spans="2:23" ht="11.4" x14ac:dyDescent="0.25">
      <c r="B8" s="7" t="s">
        <v>22</v>
      </c>
      <c r="C8" s="7" t="s">
        <v>39</v>
      </c>
      <c r="D8" s="8" t="s">
        <v>23</v>
      </c>
      <c r="E8" s="9">
        <v>2010</v>
      </c>
      <c r="F8" s="8" t="s">
        <v>40</v>
      </c>
      <c r="G8" s="15"/>
      <c r="H8" s="11">
        <v>1610</v>
      </c>
      <c r="I8" s="8" t="s">
        <v>26</v>
      </c>
      <c r="J8" s="8" t="s">
        <v>25</v>
      </c>
      <c r="K8" s="11">
        <v>2331</v>
      </c>
      <c r="L8" s="11">
        <v>0</v>
      </c>
      <c r="M8" s="11">
        <v>3</v>
      </c>
      <c r="N8" s="11">
        <v>16</v>
      </c>
      <c r="O8" s="11">
        <v>3</v>
      </c>
      <c r="P8" s="11">
        <v>1</v>
      </c>
      <c r="Q8" s="11">
        <v>23</v>
      </c>
      <c r="R8" s="11">
        <v>1018</v>
      </c>
      <c r="S8" s="8">
        <v>1.4</v>
      </c>
      <c r="T8" s="22">
        <v>0</v>
      </c>
      <c r="U8" s="8" t="s">
        <v>41</v>
      </c>
    </row>
    <row r="9" spans="2:23" ht="11.4" x14ac:dyDescent="0.25">
      <c r="B9" s="7" t="s">
        <v>22</v>
      </c>
      <c r="C9" s="7" t="s">
        <v>42</v>
      </c>
      <c r="D9" s="8" t="s">
        <v>23</v>
      </c>
      <c r="E9" s="9">
        <v>2008</v>
      </c>
      <c r="F9" s="8" t="s">
        <v>35</v>
      </c>
      <c r="G9" s="9" t="s">
        <v>44</v>
      </c>
      <c r="H9" s="11">
        <v>1445</v>
      </c>
      <c r="I9" s="8" t="s">
        <v>26</v>
      </c>
      <c r="J9" s="8" t="s">
        <v>26</v>
      </c>
      <c r="K9" s="11">
        <v>1656</v>
      </c>
      <c r="L9" s="11">
        <v>2</v>
      </c>
      <c r="M9" s="11">
        <v>2</v>
      </c>
      <c r="N9" s="11">
        <v>4</v>
      </c>
      <c r="O9" s="11">
        <v>4</v>
      </c>
      <c r="P9" s="11">
        <v>2</v>
      </c>
      <c r="Q9" s="11">
        <v>14</v>
      </c>
      <c r="R9" s="11">
        <v>100</v>
      </c>
      <c r="S9" s="8">
        <v>0.6</v>
      </c>
      <c r="T9" s="22">
        <v>0</v>
      </c>
      <c r="U9" s="8" t="s">
        <v>43</v>
      </c>
    </row>
    <row r="10" spans="2:23" ht="15.75" customHeight="1" thickBot="1" x14ac:dyDescent="0.3">
      <c r="B10" s="32" t="s">
        <v>46</v>
      </c>
      <c r="C10" s="32"/>
      <c r="D10" s="16"/>
      <c r="E10" s="17"/>
      <c r="F10" s="16"/>
      <c r="G10" s="6"/>
      <c r="H10" s="17">
        <v>30386</v>
      </c>
      <c r="I10" s="16"/>
      <c r="J10" s="16"/>
      <c r="K10" s="17">
        <f>SUM(K3:K9)</f>
        <v>36822</v>
      </c>
      <c r="L10" s="17">
        <f t="shared" ref="L10:R10" si="0">SUM(L3:L9)</f>
        <v>16</v>
      </c>
      <c r="M10" s="17">
        <f t="shared" si="0"/>
        <v>109</v>
      </c>
      <c r="N10" s="17">
        <f t="shared" si="0"/>
        <v>139</v>
      </c>
      <c r="O10" s="17">
        <f t="shared" si="0"/>
        <v>99</v>
      </c>
      <c r="P10" s="17">
        <f t="shared" si="0"/>
        <v>18</v>
      </c>
      <c r="Q10" s="17">
        <f t="shared" si="0"/>
        <v>381</v>
      </c>
      <c r="R10" s="17">
        <f t="shared" si="0"/>
        <v>6377</v>
      </c>
      <c r="S10" s="23">
        <v>16</v>
      </c>
      <c r="T10" s="16" t="s">
        <v>45</v>
      </c>
      <c r="U10" s="16"/>
    </row>
    <row r="11" spans="2:23" ht="15.75" customHeight="1" thickBot="1" x14ac:dyDescent="0.3">
      <c r="B11" s="33" t="s">
        <v>47</v>
      </c>
      <c r="C11" s="33"/>
      <c r="D11" s="16"/>
      <c r="E11" s="17"/>
      <c r="F11" s="16"/>
      <c r="G11" s="6"/>
      <c r="H11" s="18"/>
      <c r="I11" s="16"/>
      <c r="J11" s="16"/>
      <c r="K11" s="16"/>
      <c r="L11" s="17"/>
      <c r="M11" s="17"/>
      <c r="N11" s="17"/>
      <c r="O11" s="17"/>
      <c r="P11" s="17"/>
      <c r="Q11" s="17"/>
      <c r="R11" s="17"/>
      <c r="S11" s="16"/>
      <c r="T11" s="16"/>
      <c r="U11" s="16"/>
    </row>
    <row r="12" spans="2:23" ht="22.8" x14ac:dyDescent="0.25">
      <c r="B12" s="7" t="s">
        <v>48</v>
      </c>
      <c r="C12" s="14" t="s">
        <v>49</v>
      </c>
      <c r="D12" s="8" t="s">
        <v>23</v>
      </c>
      <c r="E12" s="9">
        <v>2005</v>
      </c>
      <c r="F12" s="8" t="s">
        <v>50</v>
      </c>
      <c r="G12" s="13"/>
      <c r="H12" s="19">
        <v>13901</v>
      </c>
      <c r="I12" s="8" t="s">
        <v>26</v>
      </c>
      <c r="J12" s="8" t="s">
        <v>25</v>
      </c>
      <c r="K12" s="11">
        <v>13381</v>
      </c>
      <c r="L12" s="11">
        <v>0</v>
      </c>
      <c r="M12" s="11">
        <v>28</v>
      </c>
      <c r="N12" s="11">
        <v>62</v>
      </c>
      <c r="O12" s="11">
        <v>38</v>
      </c>
      <c r="P12" s="11">
        <v>10</v>
      </c>
      <c r="Q12" s="11">
        <v>138</v>
      </c>
      <c r="R12" s="11">
        <v>285</v>
      </c>
      <c r="S12" s="8" t="s">
        <v>148</v>
      </c>
      <c r="T12" s="27">
        <v>0.1</v>
      </c>
      <c r="U12" s="8" t="s">
        <v>33</v>
      </c>
    </row>
    <row r="13" spans="2:23" ht="34.200000000000003" x14ac:dyDescent="0.25">
      <c r="B13" s="7" t="s">
        <v>51</v>
      </c>
      <c r="C13" s="14" t="s">
        <v>54</v>
      </c>
      <c r="D13" s="8" t="s">
        <v>23</v>
      </c>
      <c r="E13" s="9">
        <v>1999</v>
      </c>
      <c r="F13" s="8" t="s">
        <v>52</v>
      </c>
      <c r="G13" s="13" t="s">
        <v>55</v>
      </c>
      <c r="H13" s="19">
        <v>8412</v>
      </c>
      <c r="I13" s="8" t="s">
        <v>26</v>
      </c>
      <c r="J13" s="8" t="s">
        <v>26</v>
      </c>
      <c r="K13" s="11">
        <v>3850</v>
      </c>
      <c r="L13" s="11">
        <v>0</v>
      </c>
      <c r="M13" s="11">
        <v>9</v>
      </c>
      <c r="N13" s="11">
        <v>16</v>
      </c>
      <c r="O13" s="11">
        <v>18</v>
      </c>
      <c r="P13" s="11">
        <v>6</v>
      </c>
      <c r="Q13" s="11">
        <v>49</v>
      </c>
      <c r="R13" s="11">
        <v>20</v>
      </c>
      <c r="S13" s="8" t="s">
        <v>147</v>
      </c>
      <c r="T13" s="27">
        <v>0.19</v>
      </c>
      <c r="U13" s="8" t="s">
        <v>53</v>
      </c>
    </row>
    <row r="14" spans="2:23" ht="11.4" x14ac:dyDescent="0.25">
      <c r="B14" s="7" t="s">
        <v>51</v>
      </c>
      <c r="C14" s="7" t="s">
        <v>56</v>
      </c>
      <c r="D14" s="8" t="s">
        <v>23</v>
      </c>
      <c r="E14" s="9">
        <v>2018</v>
      </c>
      <c r="F14" s="8" t="s">
        <v>57</v>
      </c>
      <c r="G14" s="13"/>
      <c r="H14" s="19">
        <v>11018</v>
      </c>
      <c r="I14" s="8" t="s">
        <v>26</v>
      </c>
      <c r="J14" s="8" t="s">
        <v>25</v>
      </c>
      <c r="K14" s="11">
        <v>7253</v>
      </c>
      <c r="L14" s="11">
        <v>0</v>
      </c>
      <c r="M14" s="11">
        <v>14</v>
      </c>
      <c r="N14" s="11">
        <v>25</v>
      </c>
      <c r="O14" s="11">
        <v>31</v>
      </c>
      <c r="P14" s="11">
        <v>6</v>
      </c>
      <c r="Q14" s="11">
        <v>76</v>
      </c>
      <c r="R14" s="11">
        <v>0</v>
      </c>
      <c r="S14" s="8" t="s">
        <v>145</v>
      </c>
      <c r="T14" s="27">
        <v>0</v>
      </c>
      <c r="U14" s="8" t="s">
        <v>53</v>
      </c>
    </row>
    <row r="15" spans="2:23" ht="22.8" x14ac:dyDescent="0.25">
      <c r="B15" s="7" t="s">
        <v>58</v>
      </c>
      <c r="C15" s="14" t="s">
        <v>59</v>
      </c>
      <c r="D15" s="8" t="s">
        <v>23</v>
      </c>
      <c r="E15" s="9">
        <v>2003</v>
      </c>
      <c r="F15" s="8" t="s">
        <v>60</v>
      </c>
      <c r="G15" s="10" t="s">
        <v>62</v>
      </c>
      <c r="H15" s="19">
        <v>23691</v>
      </c>
      <c r="I15" s="8" t="s">
        <v>26</v>
      </c>
      <c r="J15" s="8" t="s">
        <v>26</v>
      </c>
      <c r="K15" s="11">
        <v>14903</v>
      </c>
      <c r="L15" s="11">
        <v>0</v>
      </c>
      <c r="M15" s="11">
        <v>20</v>
      </c>
      <c r="N15" s="11">
        <v>40</v>
      </c>
      <c r="O15" s="11">
        <v>57</v>
      </c>
      <c r="P15" s="11">
        <v>22</v>
      </c>
      <c r="Q15" s="11">
        <v>139</v>
      </c>
      <c r="R15" s="11">
        <v>2067</v>
      </c>
      <c r="S15" s="8">
        <v>4.4000000000000004</v>
      </c>
      <c r="T15" s="27">
        <v>0.25</v>
      </c>
      <c r="U15" s="8" t="s">
        <v>61</v>
      </c>
    </row>
    <row r="16" spans="2:23" ht="22.8" x14ac:dyDescent="0.25">
      <c r="B16" s="7" t="s">
        <v>63</v>
      </c>
      <c r="C16" s="14" t="s">
        <v>64</v>
      </c>
      <c r="D16" s="8" t="s">
        <v>23</v>
      </c>
      <c r="E16" s="9">
        <v>1999</v>
      </c>
      <c r="F16" s="8" t="s">
        <v>65</v>
      </c>
      <c r="G16" s="13" t="s">
        <v>44</v>
      </c>
      <c r="H16" s="19">
        <v>29639</v>
      </c>
      <c r="I16" s="8" t="s">
        <v>26</v>
      </c>
      <c r="J16" s="8" t="s">
        <v>26</v>
      </c>
      <c r="K16" s="11">
        <v>14578</v>
      </c>
      <c r="L16" s="11">
        <v>18</v>
      </c>
      <c r="M16" s="11">
        <v>30</v>
      </c>
      <c r="N16" s="11">
        <v>71</v>
      </c>
      <c r="O16" s="11">
        <v>41</v>
      </c>
      <c r="P16" s="11">
        <v>0</v>
      </c>
      <c r="Q16" s="11">
        <v>160</v>
      </c>
      <c r="R16" s="11">
        <v>428</v>
      </c>
      <c r="S16" s="8">
        <v>3.2</v>
      </c>
      <c r="T16" s="27">
        <v>1.93</v>
      </c>
      <c r="U16" s="8" t="s">
        <v>66</v>
      </c>
    </row>
    <row r="17" spans="2:21" ht="11.4" x14ac:dyDescent="0.25">
      <c r="B17" s="7" t="s">
        <v>67</v>
      </c>
      <c r="C17" s="7" t="s">
        <v>68</v>
      </c>
      <c r="D17" s="8" t="s">
        <v>23</v>
      </c>
      <c r="E17" s="9">
        <v>2001</v>
      </c>
      <c r="F17" s="8" t="s">
        <v>69</v>
      </c>
      <c r="G17" s="13"/>
      <c r="H17" s="19">
        <v>3643</v>
      </c>
      <c r="I17" s="8" t="s">
        <v>26</v>
      </c>
      <c r="J17" s="8" t="s">
        <v>26</v>
      </c>
      <c r="K17" s="11">
        <v>2090</v>
      </c>
      <c r="L17" s="11">
        <v>0</v>
      </c>
      <c r="M17" s="11">
        <v>4</v>
      </c>
      <c r="N17" s="11">
        <v>0</v>
      </c>
      <c r="O17" s="11">
        <v>10</v>
      </c>
      <c r="P17" s="11">
        <v>4</v>
      </c>
      <c r="Q17" s="11">
        <v>18</v>
      </c>
      <c r="R17" s="11">
        <v>201</v>
      </c>
      <c r="S17" s="8">
        <v>0.6</v>
      </c>
      <c r="T17" s="27">
        <v>2.29</v>
      </c>
      <c r="U17" s="8" t="s">
        <v>66</v>
      </c>
    </row>
    <row r="18" spans="2:21" ht="34.200000000000003" x14ac:dyDescent="0.25">
      <c r="B18" s="7" t="s">
        <v>70</v>
      </c>
      <c r="C18" s="14" t="s">
        <v>71</v>
      </c>
      <c r="D18" s="8" t="s">
        <v>23</v>
      </c>
      <c r="E18" s="9">
        <v>1999</v>
      </c>
      <c r="F18" s="8" t="s">
        <v>35</v>
      </c>
      <c r="G18" s="13" t="s">
        <v>73</v>
      </c>
      <c r="H18" s="19">
        <v>8907</v>
      </c>
      <c r="I18" s="8" t="s">
        <v>26</v>
      </c>
      <c r="J18" s="8" t="s">
        <v>26</v>
      </c>
      <c r="K18" s="11">
        <v>5100</v>
      </c>
      <c r="L18" s="11">
        <v>0</v>
      </c>
      <c r="M18" s="11">
        <v>18</v>
      </c>
      <c r="N18" s="11">
        <v>24</v>
      </c>
      <c r="O18" s="11">
        <v>12</v>
      </c>
      <c r="P18" s="11">
        <v>0</v>
      </c>
      <c r="Q18" s="11">
        <v>54</v>
      </c>
      <c r="R18" s="11">
        <v>0</v>
      </c>
      <c r="S18" s="8">
        <v>1.2</v>
      </c>
      <c r="T18" s="27">
        <v>1.25</v>
      </c>
      <c r="U18" s="8" t="s">
        <v>72</v>
      </c>
    </row>
    <row r="19" spans="2:21" ht="22.8" x14ac:dyDescent="0.25">
      <c r="B19" s="7" t="s">
        <v>70</v>
      </c>
      <c r="C19" s="14" t="s">
        <v>74</v>
      </c>
      <c r="D19" s="8" t="s">
        <v>30</v>
      </c>
      <c r="E19" s="9">
        <v>2002</v>
      </c>
      <c r="F19" s="8" t="s">
        <v>75</v>
      </c>
      <c r="G19" s="13"/>
      <c r="H19" s="19">
        <v>2691</v>
      </c>
      <c r="I19" s="8" t="s">
        <v>26</v>
      </c>
      <c r="J19" s="8" t="s">
        <v>26</v>
      </c>
      <c r="K19" s="11">
        <v>3332</v>
      </c>
      <c r="L19" s="11">
        <v>0</v>
      </c>
      <c r="M19" s="11">
        <v>0</v>
      </c>
      <c r="N19" s="11">
        <v>24</v>
      </c>
      <c r="O19" s="11">
        <v>16</v>
      </c>
      <c r="P19" s="11">
        <v>0</v>
      </c>
      <c r="Q19" s="11">
        <v>40</v>
      </c>
      <c r="R19" s="11">
        <v>191</v>
      </c>
      <c r="S19" s="8">
        <v>0.8</v>
      </c>
      <c r="T19" s="27">
        <v>2.08</v>
      </c>
      <c r="U19" s="8" t="s">
        <v>72</v>
      </c>
    </row>
    <row r="20" spans="2:21" ht="34.200000000000003" x14ac:dyDescent="0.25">
      <c r="B20" s="7" t="s">
        <v>76</v>
      </c>
      <c r="C20" s="14" t="s">
        <v>77</v>
      </c>
      <c r="D20" s="8" t="s">
        <v>23</v>
      </c>
      <c r="E20" s="9">
        <v>1999</v>
      </c>
      <c r="F20" s="8" t="s">
        <v>78</v>
      </c>
      <c r="G20" s="15" t="s">
        <v>79</v>
      </c>
      <c r="H20" s="19">
        <v>20110</v>
      </c>
      <c r="I20" s="8" t="s">
        <v>26</v>
      </c>
      <c r="J20" s="8" t="s">
        <v>26</v>
      </c>
      <c r="K20" s="11">
        <v>12236</v>
      </c>
      <c r="L20" s="11">
        <v>0</v>
      </c>
      <c r="M20" s="11">
        <v>0</v>
      </c>
      <c r="N20" s="11">
        <v>48</v>
      </c>
      <c r="O20" s="11">
        <v>62</v>
      </c>
      <c r="P20" s="11">
        <v>38</v>
      </c>
      <c r="Q20" s="11">
        <v>148</v>
      </c>
      <c r="R20" s="11">
        <v>136</v>
      </c>
      <c r="S20" s="8">
        <v>2.6</v>
      </c>
      <c r="T20" s="27">
        <v>0.13</v>
      </c>
      <c r="U20" s="8" t="s">
        <v>61</v>
      </c>
    </row>
    <row r="21" spans="2:21" ht="57" x14ac:dyDescent="0.25">
      <c r="B21" s="7" t="s">
        <v>80</v>
      </c>
      <c r="C21" s="14" t="s">
        <v>81</v>
      </c>
      <c r="D21" s="8" t="s">
        <v>23</v>
      </c>
      <c r="E21" s="9">
        <v>2002</v>
      </c>
      <c r="F21" s="8" t="s">
        <v>28</v>
      </c>
      <c r="G21" s="9"/>
      <c r="H21" s="19">
        <v>8242</v>
      </c>
      <c r="I21" s="8" t="s">
        <v>26</v>
      </c>
      <c r="J21" s="8" t="s">
        <v>25</v>
      </c>
      <c r="K21" s="11">
        <v>12659</v>
      </c>
      <c r="L21" s="11">
        <v>1</v>
      </c>
      <c r="M21" s="11">
        <v>18</v>
      </c>
      <c r="N21" s="11">
        <v>75</v>
      </c>
      <c r="O21" s="11">
        <v>22</v>
      </c>
      <c r="P21" s="11">
        <v>2</v>
      </c>
      <c r="Q21" s="11">
        <v>118</v>
      </c>
      <c r="R21" s="11">
        <v>1201</v>
      </c>
      <c r="S21" s="8">
        <v>4.2</v>
      </c>
      <c r="T21" s="27">
        <v>0.47</v>
      </c>
      <c r="U21" s="8" t="s">
        <v>66</v>
      </c>
    </row>
    <row r="22" spans="2:21" ht="15.75" customHeight="1" thickBot="1" x14ac:dyDescent="0.3">
      <c r="B22" s="32" t="s">
        <v>83</v>
      </c>
      <c r="C22" s="32"/>
      <c r="D22" s="16"/>
      <c r="E22" s="17"/>
      <c r="F22" s="16"/>
      <c r="G22" s="6"/>
      <c r="H22" s="20">
        <f>SUM(H12:H21)</f>
        <v>130254</v>
      </c>
      <c r="I22" s="16"/>
      <c r="J22" s="16"/>
      <c r="K22" s="17">
        <f>SUM(K12:K21)</f>
        <v>89382</v>
      </c>
      <c r="L22" s="17">
        <f t="shared" ref="L22:Q22" si="1">SUM(L12:L21)</f>
        <v>19</v>
      </c>
      <c r="M22" s="17">
        <f t="shared" si="1"/>
        <v>141</v>
      </c>
      <c r="N22" s="17">
        <f t="shared" si="1"/>
        <v>385</v>
      </c>
      <c r="O22" s="17">
        <f t="shared" si="1"/>
        <v>307</v>
      </c>
      <c r="P22" s="17">
        <f t="shared" si="1"/>
        <v>88</v>
      </c>
      <c r="Q22" s="17">
        <f t="shared" si="1"/>
        <v>940</v>
      </c>
      <c r="R22" s="17">
        <f>SUM(R12:R21)</f>
        <v>4529</v>
      </c>
      <c r="S22" s="23">
        <v>24</v>
      </c>
      <c r="T22" s="16" t="s">
        <v>82</v>
      </c>
      <c r="U22" s="16"/>
    </row>
    <row r="23" spans="2:21" ht="15.75" customHeight="1" thickBot="1" x14ac:dyDescent="0.3">
      <c r="B23" s="33" t="s">
        <v>84</v>
      </c>
      <c r="C23" s="33"/>
      <c r="D23" s="6"/>
      <c r="E23" s="6"/>
      <c r="F23" s="6"/>
      <c r="G23" s="6"/>
      <c r="H23" s="6"/>
      <c r="I23" s="6"/>
      <c r="J23" s="6"/>
      <c r="K23" s="6"/>
      <c r="L23" s="17"/>
      <c r="M23" s="17"/>
      <c r="N23" s="17"/>
      <c r="O23" s="17"/>
      <c r="P23" s="17"/>
      <c r="Q23" s="17"/>
      <c r="R23" s="17"/>
      <c r="S23" s="6"/>
      <c r="T23" s="6"/>
      <c r="U23" s="6"/>
    </row>
    <row r="24" spans="2:21" ht="11.4" x14ac:dyDescent="0.25">
      <c r="B24" s="7" t="s">
        <v>85</v>
      </c>
      <c r="C24" s="14" t="s">
        <v>88</v>
      </c>
      <c r="D24" s="8" t="s">
        <v>23</v>
      </c>
      <c r="E24" s="9">
        <v>2021</v>
      </c>
      <c r="F24" s="8" t="s">
        <v>86</v>
      </c>
      <c r="G24" s="13" t="s">
        <v>89</v>
      </c>
      <c r="H24" s="19">
        <v>5713</v>
      </c>
      <c r="I24" s="8" t="s">
        <v>26</v>
      </c>
      <c r="J24" s="8" t="s">
        <v>26</v>
      </c>
      <c r="K24" s="11">
        <v>2101</v>
      </c>
      <c r="L24" s="11">
        <v>0</v>
      </c>
      <c r="M24" s="11">
        <v>4</v>
      </c>
      <c r="N24" s="11">
        <v>12</v>
      </c>
      <c r="O24" s="11">
        <v>11</v>
      </c>
      <c r="P24" s="11">
        <v>5</v>
      </c>
      <c r="Q24" s="11">
        <v>32</v>
      </c>
      <c r="R24" s="11">
        <v>958</v>
      </c>
      <c r="S24" s="27">
        <v>1.2</v>
      </c>
      <c r="T24" s="27">
        <v>0</v>
      </c>
      <c r="U24" s="8" t="s">
        <v>87</v>
      </c>
    </row>
    <row r="25" spans="2:21" ht="11.4" x14ac:dyDescent="0.25">
      <c r="B25" s="7" t="s">
        <v>90</v>
      </c>
      <c r="C25" s="14" t="s">
        <v>91</v>
      </c>
      <c r="D25" s="8" t="s">
        <v>23</v>
      </c>
      <c r="E25" s="9">
        <v>2021</v>
      </c>
      <c r="F25" s="8" t="s">
        <v>92</v>
      </c>
      <c r="G25" s="13" t="s">
        <v>93</v>
      </c>
      <c r="H25" s="19">
        <v>462</v>
      </c>
      <c r="I25" s="8" t="s">
        <v>26</v>
      </c>
      <c r="J25" s="8" t="s">
        <v>26</v>
      </c>
      <c r="K25" s="11">
        <v>1005</v>
      </c>
      <c r="L25" s="11">
        <v>0</v>
      </c>
      <c r="M25" s="11">
        <v>20</v>
      </c>
      <c r="N25" s="11">
        <v>1</v>
      </c>
      <c r="O25" s="11">
        <v>2</v>
      </c>
      <c r="P25" s="11">
        <v>1</v>
      </c>
      <c r="Q25" s="11">
        <v>24</v>
      </c>
      <c r="R25" s="11">
        <v>0</v>
      </c>
      <c r="S25" s="27">
        <v>0.6</v>
      </c>
      <c r="T25" s="27">
        <v>1.55</v>
      </c>
      <c r="U25" s="8" t="s">
        <v>36</v>
      </c>
    </row>
    <row r="26" spans="2:21" ht="34.200000000000003" x14ac:dyDescent="0.25">
      <c r="B26" s="7" t="s">
        <v>90</v>
      </c>
      <c r="C26" s="14" t="s">
        <v>94</v>
      </c>
      <c r="D26" s="8" t="s">
        <v>23</v>
      </c>
      <c r="E26" s="9">
        <v>2021</v>
      </c>
      <c r="F26" s="8" t="s">
        <v>95</v>
      </c>
      <c r="G26" s="13" t="s">
        <v>96</v>
      </c>
      <c r="H26" s="19">
        <v>1364</v>
      </c>
      <c r="I26" s="8" t="s">
        <v>26</v>
      </c>
      <c r="J26" s="8" t="s">
        <v>26</v>
      </c>
      <c r="K26" s="11">
        <v>3252</v>
      </c>
      <c r="L26" s="11">
        <v>3</v>
      </c>
      <c r="M26" s="11">
        <v>2</v>
      </c>
      <c r="N26" s="11">
        <v>16</v>
      </c>
      <c r="O26" s="11">
        <v>22</v>
      </c>
      <c r="P26" s="11">
        <v>10</v>
      </c>
      <c r="Q26" s="11">
        <v>53</v>
      </c>
      <c r="R26" s="11">
        <v>750</v>
      </c>
      <c r="S26" s="27">
        <v>1.4</v>
      </c>
      <c r="T26" s="27">
        <v>0.21</v>
      </c>
      <c r="U26" s="8" t="s">
        <v>36</v>
      </c>
    </row>
    <row r="27" spans="2:21" ht="11.4" x14ac:dyDescent="0.25">
      <c r="B27" s="7" t="s">
        <v>100</v>
      </c>
      <c r="C27" s="14" t="s">
        <v>97</v>
      </c>
      <c r="D27" s="8" t="s">
        <v>23</v>
      </c>
      <c r="E27" s="9">
        <v>2021</v>
      </c>
      <c r="F27" s="8" t="s">
        <v>98</v>
      </c>
      <c r="G27" s="13" t="s">
        <v>101</v>
      </c>
      <c r="H27" s="19">
        <v>252</v>
      </c>
      <c r="I27" s="8" t="s">
        <v>26</v>
      </c>
      <c r="J27" s="8" t="s">
        <v>26</v>
      </c>
      <c r="K27" s="11">
        <v>635</v>
      </c>
      <c r="L27" s="11">
        <v>1</v>
      </c>
      <c r="M27" s="11">
        <v>8</v>
      </c>
      <c r="N27" s="11">
        <v>2</v>
      </c>
      <c r="O27" s="11">
        <v>3</v>
      </c>
      <c r="P27" s="11">
        <v>0</v>
      </c>
      <c r="Q27" s="11">
        <v>14</v>
      </c>
      <c r="R27" s="11">
        <v>201</v>
      </c>
      <c r="S27" s="27">
        <v>0.4</v>
      </c>
      <c r="T27" s="27">
        <v>0</v>
      </c>
      <c r="U27" s="8" t="s">
        <v>43</v>
      </c>
    </row>
    <row r="28" spans="2:21" ht="11.4" x14ac:dyDescent="0.25">
      <c r="B28" s="7" t="s">
        <v>100</v>
      </c>
      <c r="C28" s="14" t="s">
        <v>102</v>
      </c>
      <c r="D28" s="8" t="s">
        <v>23</v>
      </c>
      <c r="E28" s="9">
        <v>2021</v>
      </c>
      <c r="F28" s="8" t="s">
        <v>98</v>
      </c>
      <c r="G28" s="13" t="s">
        <v>73</v>
      </c>
      <c r="H28" s="19">
        <v>203</v>
      </c>
      <c r="I28" s="8" t="s">
        <v>26</v>
      </c>
      <c r="J28" s="8" t="s">
        <v>26</v>
      </c>
      <c r="K28" s="11">
        <v>849</v>
      </c>
      <c r="L28" s="11">
        <v>1</v>
      </c>
      <c r="M28" s="11">
        <v>6</v>
      </c>
      <c r="N28" s="11">
        <v>11</v>
      </c>
      <c r="O28" s="11">
        <v>0</v>
      </c>
      <c r="P28" s="11">
        <v>0</v>
      </c>
      <c r="Q28" s="11">
        <v>18</v>
      </c>
      <c r="R28" s="11">
        <v>147</v>
      </c>
      <c r="S28" s="27">
        <v>0.4</v>
      </c>
      <c r="T28" s="27">
        <v>0.74</v>
      </c>
      <c r="U28" s="8" t="s">
        <v>29</v>
      </c>
    </row>
    <row r="29" spans="2:21" ht="11.4" x14ac:dyDescent="0.25">
      <c r="B29" s="7" t="s">
        <v>100</v>
      </c>
      <c r="C29" s="14" t="s">
        <v>103</v>
      </c>
      <c r="D29" s="8" t="s">
        <v>23</v>
      </c>
      <c r="E29" s="9">
        <v>2021</v>
      </c>
      <c r="F29" s="8" t="s">
        <v>104</v>
      </c>
      <c r="G29" s="13" t="s">
        <v>106</v>
      </c>
      <c r="H29" s="19">
        <v>282</v>
      </c>
      <c r="I29" s="8" t="s">
        <v>26</v>
      </c>
      <c r="J29" s="8" t="s">
        <v>26</v>
      </c>
      <c r="K29" s="11">
        <v>858</v>
      </c>
      <c r="L29" s="11">
        <v>0</v>
      </c>
      <c r="M29" s="11">
        <v>7</v>
      </c>
      <c r="N29" s="11">
        <v>7</v>
      </c>
      <c r="O29" s="11">
        <v>3</v>
      </c>
      <c r="P29" s="11">
        <v>0</v>
      </c>
      <c r="Q29" s="11">
        <v>17</v>
      </c>
      <c r="R29" s="11">
        <v>0</v>
      </c>
      <c r="S29" s="27">
        <v>0.4</v>
      </c>
      <c r="T29" s="27">
        <v>0</v>
      </c>
      <c r="U29" s="8" t="s">
        <v>105</v>
      </c>
    </row>
    <row r="30" spans="2:21" ht="11.4" x14ac:dyDescent="0.25">
      <c r="B30" s="7" t="s">
        <v>100</v>
      </c>
      <c r="C30" s="14" t="s">
        <v>107</v>
      </c>
      <c r="D30" s="8" t="s">
        <v>23</v>
      </c>
      <c r="E30" s="9">
        <v>2021</v>
      </c>
      <c r="F30" s="8" t="s">
        <v>108</v>
      </c>
      <c r="G30" s="13" t="s">
        <v>93</v>
      </c>
      <c r="H30" s="19">
        <v>1154</v>
      </c>
      <c r="I30" s="8" t="s">
        <v>26</v>
      </c>
      <c r="J30" s="8" t="s">
        <v>26</v>
      </c>
      <c r="K30" s="11">
        <v>2609</v>
      </c>
      <c r="L30" s="11">
        <v>2</v>
      </c>
      <c r="M30" s="11">
        <v>24</v>
      </c>
      <c r="N30" s="11">
        <v>22</v>
      </c>
      <c r="O30" s="11">
        <v>1</v>
      </c>
      <c r="P30" s="11">
        <v>7</v>
      </c>
      <c r="Q30" s="11">
        <v>56</v>
      </c>
      <c r="R30" s="11">
        <v>0</v>
      </c>
      <c r="S30" s="27">
        <v>1.2</v>
      </c>
      <c r="T30" s="27">
        <v>0.74</v>
      </c>
      <c r="U30" s="8" t="s">
        <v>105</v>
      </c>
    </row>
    <row r="31" spans="2:21" ht="11.4" x14ac:dyDescent="0.25">
      <c r="B31" s="7" t="s">
        <v>100</v>
      </c>
      <c r="C31" s="14" t="s">
        <v>109</v>
      </c>
      <c r="D31" s="8" t="s">
        <v>23</v>
      </c>
      <c r="E31" s="9">
        <v>2021</v>
      </c>
      <c r="F31" s="8" t="s">
        <v>110</v>
      </c>
      <c r="G31" s="13" t="s">
        <v>93</v>
      </c>
      <c r="H31" s="19">
        <v>457</v>
      </c>
      <c r="I31" s="8" t="s">
        <v>26</v>
      </c>
      <c r="J31" s="8" t="s">
        <v>26</v>
      </c>
      <c r="K31" s="11">
        <v>1167</v>
      </c>
      <c r="L31" s="11">
        <v>0</v>
      </c>
      <c r="M31" s="11">
        <v>0</v>
      </c>
      <c r="N31" s="11">
        <v>19</v>
      </c>
      <c r="O31" s="11">
        <v>0</v>
      </c>
      <c r="P31" s="11">
        <v>0</v>
      </c>
      <c r="Q31" s="11">
        <v>19</v>
      </c>
      <c r="R31" s="11">
        <v>98</v>
      </c>
      <c r="S31" s="27">
        <v>0.4</v>
      </c>
      <c r="T31" s="27">
        <v>0.96</v>
      </c>
      <c r="U31" s="8" t="s">
        <v>41</v>
      </c>
    </row>
    <row r="32" spans="2:21" ht="11.4" x14ac:dyDescent="0.25">
      <c r="B32" s="7" t="s">
        <v>100</v>
      </c>
      <c r="C32" s="14" t="s">
        <v>111</v>
      </c>
      <c r="D32" s="8" t="s">
        <v>23</v>
      </c>
      <c r="E32" s="9">
        <v>2021</v>
      </c>
      <c r="F32" s="8" t="s">
        <v>110</v>
      </c>
      <c r="G32" s="13" t="s">
        <v>93</v>
      </c>
      <c r="H32" s="19">
        <v>3526</v>
      </c>
      <c r="I32" s="8" t="s">
        <v>26</v>
      </c>
      <c r="J32" s="8" t="s">
        <v>26</v>
      </c>
      <c r="K32" s="11">
        <v>5399</v>
      </c>
      <c r="L32" s="11">
        <v>3</v>
      </c>
      <c r="M32" s="11">
        <v>29</v>
      </c>
      <c r="N32" s="11">
        <v>44</v>
      </c>
      <c r="O32" s="11">
        <v>16</v>
      </c>
      <c r="P32" s="11">
        <v>4</v>
      </c>
      <c r="Q32" s="11">
        <v>96</v>
      </c>
      <c r="R32" s="11">
        <v>51</v>
      </c>
      <c r="S32" s="27">
        <v>1.6</v>
      </c>
      <c r="T32" s="27">
        <v>3.84</v>
      </c>
      <c r="U32" s="8" t="s">
        <v>112</v>
      </c>
    </row>
    <row r="33" spans="2:21" ht="11.4" x14ac:dyDescent="0.25">
      <c r="B33" s="7" t="s">
        <v>100</v>
      </c>
      <c r="C33" s="14" t="s">
        <v>113</v>
      </c>
      <c r="D33" s="8" t="s">
        <v>23</v>
      </c>
      <c r="E33" s="9">
        <v>2021</v>
      </c>
      <c r="F33" s="8" t="s">
        <v>114</v>
      </c>
      <c r="G33" s="13" t="s">
        <v>115</v>
      </c>
      <c r="H33" s="19">
        <v>375</v>
      </c>
      <c r="I33" s="8" t="s">
        <v>26</v>
      </c>
      <c r="J33" s="8" t="s">
        <v>26</v>
      </c>
      <c r="K33" s="11">
        <v>1890</v>
      </c>
      <c r="L33" s="11">
        <v>0</v>
      </c>
      <c r="M33" s="11">
        <v>7</v>
      </c>
      <c r="N33" s="11">
        <v>12</v>
      </c>
      <c r="O33" s="11">
        <v>5</v>
      </c>
      <c r="P33" s="11">
        <v>2</v>
      </c>
      <c r="Q33" s="11">
        <v>26</v>
      </c>
      <c r="R33" s="11">
        <v>245</v>
      </c>
      <c r="S33" s="27">
        <v>0.8</v>
      </c>
      <c r="T33" s="27">
        <v>0</v>
      </c>
      <c r="U33" s="8" t="s">
        <v>36</v>
      </c>
    </row>
    <row r="34" spans="2:21" ht="11.4" x14ac:dyDescent="0.25">
      <c r="B34" s="7" t="s">
        <v>100</v>
      </c>
      <c r="C34" s="14" t="s">
        <v>116</v>
      </c>
      <c r="D34" s="8" t="s">
        <v>23</v>
      </c>
      <c r="E34" s="9">
        <v>2021</v>
      </c>
      <c r="F34" s="8" t="s">
        <v>117</v>
      </c>
      <c r="G34" s="13" t="s">
        <v>118</v>
      </c>
      <c r="H34" s="19">
        <v>639</v>
      </c>
      <c r="I34" s="8" t="s">
        <v>26</v>
      </c>
      <c r="J34" s="8" t="s">
        <v>26</v>
      </c>
      <c r="K34" s="11">
        <v>2801</v>
      </c>
      <c r="L34" s="11">
        <v>7</v>
      </c>
      <c r="M34" s="11">
        <v>0</v>
      </c>
      <c r="N34" s="11">
        <v>18</v>
      </c>
      <c r="O34" s="11">
        <v>9</v>
      </c>
      <c r="P34" s="11">
        <v>9</v>
      </c>
      <c r="Q34" s="11">
        <v>43</v>
      </c>
      <c r="R34" s="11">
        <v>667</v>
      </c>
      <c r="S34" s="27">
        <v>1</v>
      </c>
      <c r="T34" s="27">
        <v>2.68</v>
      </c>
      <c r="U34" s="8" t="s">
        <v>43</v>
      </c>
    </row>
    <row r="35" spans="2:21" ht="34.200000000000003" x14ac:dyDescent="0.25">
      <c r="B35" s="7" t="s">
        <v>119</v>
      </c>
      <c r="C35" s="14" t="s">
        <v>121</v>
      </c>
      <c r="D35" s="8" t="s">
        <v>23</v>
      </c>
      <c r="E35" s="9">
        <v>2011</v>
      </c>
      <c r="F35" s="8" t="s">
        <v>28</v>
      </c>
      <c r="G35" s="13"/>
      <c r="H35" s="19">
        <v>1173</v>
      </c>
      <c r="I35" s="8" t="s">
        <v>26</v>
      </c>
      <c r="J35" s="8" t="s">
        <v>25</v>
      </c>
      <c r="K35" s="11">
        <v>4928</v>
      </c>
      <c r="L35" s="11">
        <v>1</v>
      </c>
      <c r="M35" s="11">
        <v>21</v>
      </c>
      <c r="N35" s="11">
        <v>29</v>
      </c>
      <c r="O35" s="11">
        <v>9</v>
      </c>
      <c r="P35" s="11">
        <v>5</v>
      </c>
      <c r="Q35" s="11">
        <v>65</v>
      </c>
      <c r="R35" s="11">
        <v>0</v>
      </c>
      <c r="S35" s="27">
        <v>1.6</v>
      </c>
      <c r="T35" s="27">
        <v>0.13</v>
      </c>
      <c r="U35" s="8" t="s">
        <v>120</v>
      </c>
    </row>
    <row r="36" spans="2:21" ht="11.4" x14ac:dyDescent="0.25">
      <c r="B36" s="7" t="s">
        <v>122</v>
      </c>
      <c r="C36" s="14" t="s">
        <v>123</v>
      </c>
      <c r="D36" s="8" t="s">
        <v>23</v>
      </c>
      <c r="E36" s="9">
        <v>2021</v>
      </c>
      <c r="F36" s="8" t="s">
        <v>124</v>
      </c>
      <c r="G36" s="13"/>
      <c r="H36" s="19">
        <v>225</v>
      </c>
      <c r="I36" s="8" t="s">
        <v>26</v>
      </c>
      <c r="J36" s="8" t="s">
        <v>25</v>
      </c>
      <c r="K36" s="11">
        <v>654</v>
      </c>
      <c r="L36" s="11">
        <v>0</v>
      </c>
      <c r="M36" s="11">
        <v>0</v>
      </c>
      <c r="N36" s="11">
        <v>1</v>
      </c>
      <c r="O36" s="11">
        <v>9</v>
      </c>
      <c r="P36" s="11">
        <v>0</v>
      </c>
      <c r="Q36" s="11">
        <v>10</v>
      </c>
      <c r="R36" s="11">
        <v>0</v>
      </c>
      <c r="S36" s="27">
        <v>0.2</v>
      </c>
      <c r="T36" s="27">
        <v>0</v>
      </c>
      <c r="U36" s="8" t="s">
        <v>29</v>
      </c>
    </row>
    <row r="37" spans="2:21" ht="12" x14ac:dyDescent="0.25">
      <c r="B37" s="7" t="s">
        <v>125</v>
      </c>
      <c r="C37" s="14" t="s">
        <v>126</v>
      </c>
      <c r="D37" s="8" t="s">
        <v>23</v>
      </c>
      <c r="E37" s="9">
        <v>2021</v>
      </c>
      <c r="F37" s="8" t="s">
        <v>124</v>
      </c>
      <c r="G37" s="13"/>
      <c r="H37" s="19">
        <v>2191</v>
      </c>
      <c r="I37" s="8" t="s">
        <v>26</v>
      </c>
      <c r="J37" s="8" t="s">
        <v>26</v>
      </c>
      <c r="K37" s="11">
        <v>2399</v>
      </c>
      <c r="L37" s="11">
        <v>0</v>
      </c>
      <c r="M37" s="11">
        <v>0</v>
      </c>
      <c r="N37" s="11">
        <v>11</v>
      </c>
      <c r="O37" s="11">
        <v>11</v>
      </c>
      <c r="P37" s="11">
        <v>13</v>
      </c>
      <c r="Q37" s="11">
        <v>35</v>
      </c>
      <c r="R37" s="11">
        <v>337</v>
      </c>
      <c r="S37" s="27">
        <v>1</v>
      </c>
      <c r="T37" s="27">
        <v>0</v>
      </c>
      <c r="U37" s="8" t="s">
        <v>72</v>
      </c>
    </row>
    <row r="38" spans="2:21" ht="12" x14ac:dyDescent="0.25">
      <c r="B38" s="7" t="s">
        <v>127</v>
      </c>
      <c r="C38" s="14" t="s">
        <v>128</v>
      </c>
      <c r="D38" s="8" t="s">
        <v>23</v>
      </c>
      <c r="E38" s="9">
        <v>2021</v>
      </c>
      <c r="F38" s="8" t="s">
        <v>129</v>
      </c>
      <c r="G38" s="29" t="s">
        <v>106</v>
      </c>
      <c r="H38" s="19">
        <v>842</v>
      </c>
      <c r="I38" s="8" t="s">
        <v>26</v>
      </c>
      <c r="J38" s="8" t="s">
        <v>26</v>
      </c>
      <c r="K38" s="11">
        <v>1977</v>
      </c>
      <c r="L38" s="11">
        <v>1</v>
      </c>
      <c r="M38" s="11">
        <v>3</v>
      </c>
      <c r="N38" s="11">
        <v>3</v>
      </c>
      <c r="O38" s="11">
        <v>8</v>
      </c>
      <c r="P38" s="11">
        <v>12</v>
      </c>
      <c r="Q38" s="11">
        <v>27</v>
      </c>
      <c r="R38" s="11">
        <v>66</v>
      </c>
      <c r="S38" s="27">
        <v>0.6</v>
      </c>
      <c r="T38" s="27">
        <v>1.87</v>
      </c>
      <c r="U38" s="8" t="s">
        <v>41</v>
      </c>
    </row>
    <row r="39" spans="2:21" ht="11.4" x14ac:dyDescent="0.25">
      <c r="B39" s="7" t="s">
        <v>127</v>
      </c>
      <c r="C39" s="14" t="s">
        <v>130</v>
      </c>
      <c r="D39" s="8" t="s">
        <v>23</v>
      </c>
      <c r="E39" s="9">
        <v>2021</v>
      </c>
      <c r="F39" s="8" t="s">
        <v>129</v>
      </c>
      <c r="G39" s="13" t="s">
        <v>99</v>
      </c>
      <c r="H39" s="19">
        <v>367</v>
      </c>
      <c r="I39" s="8" t="s">
        <v>26</v>
      </c>
      <c r="J39" s="8" t="s">
        <v>26</v>
      </c>
      <c r="K39" s="11">
        <v>1068</v>
      </c>
      <c r="L39" s="11">
        <v>0</v>
      </c>
      <c r="M39" s="11">
        <v>5</v>
      </c>
      <c r="N39" s="11">
        <v>0</v>
      </c>
      <c r="O39" s="11">
        <v>8</v>
      </c>
      <c r="P39" s="11">
        <v>3</v>
      </c>
      <c r="Q39" s="11">
        <v>16</v>
      </c>
      <c r="R39" s="11">
        <v>0</v>
      </c>
      <c r="S39" s="27">
        <v>0.4</v>
      </c>
      <c r="T39" s="27">
        <v>0</v>
      </c>
      <c r="U39" s="8" t="s">
        <v>41</v>
      </c>
    </row>
    <row r="40" spans="2:21" ht="11.4" x14ac:dyDescent="0.25">
      <c r="B40" s="7"/>
      <c r="C40" s="14"/>
      <c r="D40" s="8"/>
      <c r="E40" s="9"/>
      <c r="F40" s="8"/>
      <c r="G40" s="13"/>
      <c r="H40" s="19">
        <v>280</v>
      </c>
      <c r="I40" s="8"/>
      <c r="J40" s="8"/>
      <c r="K40" s="11">
        <v>1066</v>
      </c>
      <c r="L40" s="11">
        <v>0</v>
      </c>
      <c r="M40" s="11">
        <v>0</v>
      </c>
      <c r="N40" s="11">
        <v>5</v>
      </c>
      <c r="O40" s="11">
        <v>11</v>
      </c>
      <c r="P40" s="11">
        <v>1</v>
      </c>
      <c r="Q40" s="11">
        <v>17</v>
      </c>
      <c r="R40" s="11">
        <v>0</v>
      </c>
      <c r="S40" s="27">
        <v>0.4</v>
      </c>
      <c r="T40" s="27">
        <v>0.22</v>
      </c>
      <c r="U40" s="8" t="s">
        <v>29</v>
      </c>
    </row>
    <row r="41" spans="2:21" ht="10.5" customHeight="1" x14ac:dyDescent="0.25">
      <c r="B41" s="7" t="s">
        <v>131</v>
      </c>
      <c r="C41" s="14" t="s">
        <v>132</v>
      </c>
      <c r="D41" s="8" t="s">
        <v>23</v>
      </c>
      <c r="E41" s="9">
        <v>2021</v>
      </c>
      <c r="F41" s="8" t="s">
        <v>133</v>
      </c>
      <c r="G41" s="13"/>
      <c r="H41" s="19">
        <v>446</v>
      </c>
      <c r="I41" s="8" t="s">
        <v>26</v>
      </c>
      <c r="J41" s="8" t="s">
        <v>25</v>
      </c>
      <c r="K41" s="11">
        <v>1204</v>
      </c>
      <c r="L41" s="11">
        <v>0</v>
      </c>
      <c r="M41" s="11">
        <v>0</v>
      </c>
      <c r="N41" s="11">
        <v>6</v>
      </c>
      <c r="O41" s="11">
        <v>1</v>
      </c>
      <c r="P41" s="11">
        <v>8</v>
      </c>
      <c r="Q41" s="11">
        <v>15</v>
      </c>
      <c r="R41" s="11">
        <v>0</v>
      </c>
      <c r="S41" s="27">
        <v>0.4</v>
      </c>
      <c r="T41" s="27">
        <v>0</v>
      </c>
      <c r="U41" s="8" t="s">
        <v>112</v>
      </c>
    </row>
    <row r="42" spans="2:21" ht="15" customHeight="1" thickBot="1" x14ac:dyDescent="0.3">
      <c r="B42" s="32" t="s">
        <v>134</v>
      </c>
      <c r="C42" s="32"/>
      <c r="D42" s="16"/>
      <c r="E42" s="17"/>
      <c r="F42" s="16"/>
      <c r="G42" s="6"/>
      <c r="H42" s="20">
        <f>SUM(H24:H41)</f>
        <v>19951</v>
      </c>
      <c r="I42" s="16"/>
      <c r="J42" s="16"/>
      <c r="K42" s="20">
        <f>SUM(K24:K41)</f>
        <v>35862</v>
      </c>
      <c r="L42" s="20">
        <f t="shared" ref="L42:R42" si="2">SUM(L24:L41)</f>
        <v>19</v>
      </c>
      <c r="M42" s="20">
        <f t="shared" si="2"/>
        <v>136</v>
      </c>
      <c r="N42" s="20">
        <f t="shared" si="2"/>
        <v>219</v>
      </c>
      <c r="O42" s="20">
        <f t="shared" si="2"/>
        <v>129</v>
      </c>
      <c r="P42" s="20">
        <f t="shared" si="2"/>
        <v>80</v>
      </c>
      <c r="Q42" s="20">
        <f t="shared" si="2"/>
        <v>583</v>
      </c>
      <c r="R42" s="20">
        <f t="shared" si="2"/>
        <v>3520</v>
      </c>
      <c r="S42" s="21">
        <v>14</v>
      </c>
      <c r="T42" s="16" t="s">
        <v>45</v>
      </c>
      <c r="U42" s="16"/>
    </row>
    <row r="43" spans="2:21" ht="15.75" customHeight="1" thickBot="1" x14ac:dyDescent="0.3">
      <c r="B43" s="33" t="s">
        <v>135</v>
      </c>
      <c r="C43" s="33"/>
      <c r="D43" s="6"/>
      <c r="E43" s="6"/>
      <c r="F43" s="6"/>
      <c r="G43" s="6"/>
      <c r="H43" s="6"/>
      <c r="I43" s="6"/>
      <c r="J43" s="6"/>
      <c r="K43" s="6"/>
      <c r="L43" s="17"/>
      <c r="M43" s="17"/>
      <c r="N43" s="17"/>
      <c r="O43" s="17"/>
      <c r="P43" s="17"/>
      <c r="Q43" s="17"/>
      <c r="R43" s="17"/>
      <c r="S43" s="6"/>
      <c r="T43" s="6"/>
      <c r="U43" s="6"/>
    </row>
    <row r="44" spans="2:21" ht="11.4" x14ac:dyDescent="0.25">
      <c r="B44" s="7" t="s">
        <v>136</v>
      </c>
      <c r="C44" s="14" t="s">
        <v>137</v>
      </c>
      <c r="D44" s="8" t="s">
        <v>23</v>
      </c>
      <c r="E44" s="9">
        <v>2021</v>
      </c>
      <c r="F44" s="8" t="s">
        <v>138</v>
      </c>
      <c r="G44" s="13" t="s">
        <v>140</v>
      </c>
      <c r="H44" s="19">
        <v>222</v>
      </c>
      <c r="I44" s="8" t="s">
        <v>26</v>
      </c>
      <c r="J44" s="8" t="s">
        <v>26</v>
      </c>
      <c r="K44" s="11">
        <v>531</v>
      </c>
      <c r="L44" s="11">
        <v>2</v>
      </c>
      <c r="M44" s="11">
        <v>10</v>
      </c>
      <c r="N44" s="11">
        <v>0</v>
      </c>
      <c r="O44" s="11">
        <v>0</v>
      </c>
      <c r="P44" s="11">
        <v>0</v>
      </c>
      <c r="Q44" s="11">
        <v>12</v>
      </c>
      <c r="R44" s="11">
        <v>0</v>
      </c>
      <c r="S44" s="22">
        <v>0.2</v>
      </c>
      <c r="T44" s="8" t="s">
        <v>139</v>
      </c>
      <c r="U44" s="8" t="s">
        <v>112</v>
      </c>
    </row>
    <row r="45" spans="2:21" ht="15" customHeight="1" thickBot="1" x14ac:dyDescent="0.3">
      <c r="B45" s="32" t="s">
        <v>141</v>
      </c>
      <c r="C45" s="32"/>
      <c r="D45" s="16"/>
      <c r="E45" s="17"/>
      <c r="F45" s="16"/>
      <c r="G45" s="6"/>
      <c r="H45" s="20">
        <f>SUM(H44:H44)</f>
        <v>222</v>
      </c>
      <c r="I45" s="16"/>
      <c r="J45" s="16"/>
      <c r="K45" s="20">
        <f>SUM(K44)</f>
        <v>531</v>
      </c>
      <c r="L45" s="20">
        <f t="shared" ref="L45:S45" si="3">SUM(L44)</f>
        <v>2</v>
      </c>
      <c r="M45" s="20">
        <f t="shared" si="3"/>
        <v>10</v>
      </c>
      <c r="N45" s="20">
        <f t="shared" si="3"/>
        <v>0</v>
      </c>
      <c r="O45" s="20">
        <f t="shared" si="3"/>
        <v>0</v>
      </c>
      <c r="P45" s="20">
        <f t="shared" si="3"/>
        <v>0</v>
      </c>
      <c r="Q45" s="20">
        <f t="shared" si="3"/>
        <v>12</v>
      </c>
      <c r="R45" s="20">
        <f t="shared" si="3"/>
        <v>0</v>
      </c>
      <c r="S45" s="21">
        <f t="shared" si="3"/>
        <v>0.2</v>
      </c>
      <c r="T45" s="30">
        <v>1.6</v>
      </c>
      <c r="U45" s="16"/>
    </row>
    <row r="46" spans="2:21" ht="12" thickBot="1" x14ac:dyDescent="0.25">
      <c r="B46" s="31" t="s">
        <v>142</v>
      </c>
      <c r="C46" s="31"/>
      <c r="D46" s="24"/>
      <c r="E46" s="24"/>
      <c r="F46" s="24"/>
      <c r="G46" s="24"/>
      <c r="H46" s="25">
        <f>H45+H42+H22+H10</f>
        <v>180813</v>
      </c>
      <c r="I46" s="25"/>
      <c r="J46" s="25"/>
      <c r="K46" s="25">
        <f>K45+K42+K22+K10</f>
        <v>162597</v>
      </c>
      <c r="L46" s="25">
        <f>L45+L42+L22+L10</f>
        <v>56</v>
      </c>
      <c r="M46" s="25">
        <f>M45+M42+M22+M10</f>
        <v>396</v>
      </c>
      <c r="N46" s="25">
        <f>N45+N42+N22+N10</f>
        <v>743</v>
      </c>
      <c r="O46" s="25">
        <f>O45+O42+O22+O10</f>
        <v>535</v>
      </c>
      <c r="P46" s="25">
        <f>P45+P42+P22+P10</f>
        <v>186</v>
      </c>
      <c r="Q46" s="25">
        <f>Q45+Q42+Q22+Q10</f>
        <v>1916</v>
      </c>
      <c r="R46" s="25">
        <f>R45+R42+R22+R10</f>
        <v>14426</v>
      </c>
      <c r="S46" s="28">
        <f>S45+S42+S22+S10</f>
        <v>54.2</v>
      </c>
      <c r="T46" s="26">
        <v>0.8</v>
      </c>
      <c r="U46" s="24"/>
    </row>
  </sheetData>
  <mergeCells count="9">
    <mergeCell ref="B22:C22"/>
    <mergeCell ref="B10:C10"/>
    <mergeCell ref="B11:C11"/>
    <mergeCell ref="B2:C2"/>
    <mergeCell ref="B46:C46"/>
    <mergeCell ref="B45:C45"/>
    <mergeCell ref="B43:C43"/>
    <mergeCell ref="B42:C42"/>
    <mergeCell ref="B23:C23"/>
  </mergeCells>
  <pageMargins left="0.7" right="0.7" top="0.78740157499999996" bottom="0.78740157499999996" header="0.3" footer="0.3"/>
  <pageSetup paperSize="9" orientation="portrait" horizontalDpi="1200" verticalDpi="120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19</vt:i4>
      </vt:variant>
    </vt:vector>
  </HeadingPairs>
  <TitlesOfParts>
    <vt:vector size="20" baseType="lpstr">
      <vt:lpstr>Tabelle1</vt:lpstr>
      <vt:lpstr>lar_header_2</vt:lpstr>
      <vt:lpstr>lar_left_11</vt:lpstr>
      <vt:lpstr>lar_left_12</vt:lpstr>
      <vt:lpstr>lar_left_4</vt:lpstr>
      <vt:lpstr>lar_left_8</vt:lpstr>
      <vt:lpstr>lar_left_9</vt:lpstr>
      <vt:lpstr>lar_total_10</vt:lpstr>
      <vt:lpstr>lar_total_11</vt:lpstr>
      <vt:lpstr>lar_total_12</vt:lpstr>
      <vt:lpstr>lar_total_13</vt:lpstr>
      <vt:lpstr>lar_total_14</vt:lpstr>
      <vt:lpstr>lar_total_15</vt:lpstr>
      <vt:lpstr>lar_total_16</vt:lpstr>
      <vt:lpstr>lar_total_17</vt:lpstr>
      <vt:lpstr>lar_total_8</vt:lpstr>
      <vt:lpstr>lar_total_9</vt:lpstr>
      <vt:lpstr>name_1_en</vt:lpstr>
      <vt:lpstr>outarea_2_en</vt:lpstr>
      <vt:lpstr>outarea_en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Leoni Büscher</dc:creator>
  <cp:lastModifiedBy>Aregger Reto</cp:lastModifiedBy>
  <dcterms:created xsi:type="dcterms:W3CDTF">2020-11-09T07:53:33Z</dcterms:created>
  <dcterms:modified xsi:type="dcterms:W3CDTF">2024-08-30T08:18:04Z</dcterms:modified>
</cp:coreProperties>
</file>