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challreal.sharepoint.com/sites/DepKomm-Dokumente/Freigegebene Dokumente/Berichterstattung/2026/HY26/Online Inhalte/Excel-Tabellen/EN/"/>
    </mc:Choice>
  </mc:AlternateContent>
  <xr:revisionPtr revIDLastSave="1" documentId="8_{DBDF8FA9-44D8-47B1-99D2-3D8F6C042E83}" xr6:coauthVersionLast="47" xr6:coauthVersionMax="47" xr10:uidLastSave="{E4EFFDA6-3137-4847-A42A-17AB206C93D7}"/>
  <bookViews>
    <workbookView xWindow="-110" yWindow="-110" windowWidth="25820" windowHeight="13900" firstSheet="1" activeTab="1" xr2:uid="{00000000-000D-0000-FFFF-FFFF00000000}"/>
  </bookViews>
  <sheets>
    <sheet name="SNVeryHiddenParameterSheet" sheetId="2" state="veryHidden" r:id="rId1"/>
    <sheet name="Tabelle1" sheetId="1" r:id="rId2"/>
  </sheets>
  <definedNames>
    <definedName name="lar_empty_1">Tabelle1!#REF!</definedName>
    <definedName name="lar_empty_10">Tabelle1!#REF!</definedName>
    <definedName name="lar_empty_2">Tabelle1!#REF!</definedName>
    <definedName name="lar_empty_3">Tabelle1!#REF!</definedName>
    <definedName name="lar_empty_4">Tabelle1!#REF!</definedName>
    <definedName name="lar_empty_5">Tabelle1!$B$13:$U$13</definedName>
    <definedName name="lar_empty_6">Tabelle1!#REF!</definedName>
    <definedName name="lar_empty_7">Tabelle1!#REF!</definedName>
    <definedName name="lar_empty_8">Tabelle1!#REF!</definedName>
    <definedName name="lar_empty_9">Tabelle1!#REF!</definedName>
    <definedName name="lar_header_1">Tabelle1!#REF!</definedName>
    <definedName name="lar_header_2">Tabelle1!$B$2:$U$2</definedName>
    <definedName name="lar_header_3">Tabelle1!#REF!</definedName>
    <definedName name="lar_header_4">Tabelle1!#REF!</definedName>
    <definedName name="lar_left_1">Tabelle1!#REF!</definedName>
    <definedName name="lar_left_10">Tabelle1!#REF!</definedName>
    <definedName name="lar_left_11">Tabelle1!$C$28:$C$41</definedName>
    <definedName name="lar_left_13">Tabelle1!#REF!</definedName>
    <definedName name="lar_left_2">Tabelle1!#REF!</definedName>
    <definedName name="lar_left_4">Tabelle1!$C$2</definedName>
    <definedName name="lar_left_5">Tabelle1!#REF!</definedName>
    <definedName name="lar_left_6">Tabelle1!#REF!</definedName>
    <definedName name="lar_left_8">Tabelle1!$C$4:$C$11</definedName>
    <definedName name="lar_left_9">Tabelle1!$C$15:$C$24</definedName>
    <definedName name="lar_total_1">Tabelle1!#REF!</definedName>
    <definedName name="lar_total_10">Tabelle1!$B$14:$U$14</definedName>
    <definedName name="lar_total_11">Tabelle1!$B$25:$U$25</definedName>
    <definedName name="lar_total_12">Tabelle1!$B$27:$U$27</definedName>
    <definedName name="lar_total_13">Tabelle1!$B$42:$U$42</definedName>
    <definedName name="lar_total_17">Tabelle1!$B$43:$U$43</definedName>
    <definedName name="lar_total_18">Tabelle1!#REF!</definedName>
    <definedName name="lar_total_2">Tabelle1!#REF!</definedName>
    <definedName name="lar_total_3">Tabelle1!#REF!</definedName>
    <definedName name="lar_total_4">Tabelle1!#REF!</definedName>
    <definedName name="lar_total_5">Tabelle1!#REF!</definedName>
    <definedName name="lar_total_6">Tabelle1!#REF!</definedName>
    <definedName name="lar_total_8">Tabelle1!$B$3:$U$3</definedName>
    <definedName name="lar_total_9">Tabelle1!$B$12:$U$12</definedName>
    <definedName name="name_1">Tabelle1!#REF!</definedName>
    <definedName name="name_1_en">Tabelle1!$B:$B</definedName>
    <definedName name="outarea">Tabelle1!#REF!</definedName>
    <definedName name="outarea_2">Tabelle1!#REF!</definedName>
    <definedName name="outarea_2_en">Tabelle1!$B$27:$U$43</definedName>
    <definedName name="outarea_en">Tabelle1!$B$2:$U$25</definedName>
    <definedName name="sn_duedate">Tabelle1!#REF!</definedName>
    <definedName name="sn_prevyear">Tabelle1!#REF!</definedName>
    <definedName name="sn_year">Tabelle1!#REF!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1" l="1"/>
  <c r="R25" i="1"/>
  <c r="Q25" i="1"/>
  <c r="P25" i="1"/>
  <c r="O25" i="1"/>
  <c r="N25" i="1"/>
  <c r="M25" i="1"/>
  <c r="L25" i="1"/>
  <c r="K25" i="1"/>
  <c r="H25" i="1"/>
  <c r="R12" i="1"/>
  <c r="Q12" i="1"/>
  <c r="P12" i="1"/>
  <c r="O12" i="1"/>
  <c r="N12" i="1"/>
  <c r="M12" i="1"/>
  <c r="L12" i="1"/>
  <c r="K12" i="1"/>
  <c r="H12" i="1"/>
  <c r="H43" i="1" l="1"/>
</calcChain>
</file>

<file path=xl/sharedStrings.xml><?xml version="1.0" encoding="utf-8"?>
<sst xmlns="http://schemas.openxmlformats.org/spreadsheetml/2006/main" count="263" uniqueCount="146">
  <si>
    <t>Location</t>
  </si>
  <si>
    <t>Address</t>
  </si>
  <si>
    <r>
      <t>Ownership
status</t>
    </r>
    <r>
      <rPr>
        <vertAlign val="superscript"/>
        <sz val="7"/>
        <color theme="1"/>
        <rFont val="DIN Pro"/>
      </rPr>
      <t>1</t>
    </r>
  </si>
  <si>
    <t>Year
acquired</t>
  </si>
  <si>
    <t>Year of
construction</t>
  </si>
  <si>
    <r>
      <t>Renovation</t>
    </r>
    <r>
      <rPr>
        <vertAlign val="superscript"/>
        <sz val="7"/>
        <color theme="1"/>
        <rFont val="DIN Pro"/>
      </rPr>
      <t>2</t>
    </r>
  </si>
  <si>
    <r>
      <t>Area of
property
in m</t>
    </r>
    <r>
      <rPr>
        <vertAlign val="superscript"/>
        <sz val="7"/>
        <color theme="1"/>
        <rFont val="DIN Pro"/>
      </rPr>
      <t>2</t>
    </r>
  </si>
  <si>
    <t>Register of
suspected
contaminated
sites</t>
  </si>
  <si>
    <t>Sustainability 
label</t>
  </si>
  <si>
    <t>1–1½-room
apartments</t>
  </si>
  <si>
    <t>2–2½-room
apartments</t>
  </si>
  <si>
    <t>3–3½-room
apartments</t>
  </si>
  <si>
    <t>4–4½-room
apartments</t>
  </si>
  <si>
    <t>≥ 5-room
apartments</t>
  </si>
  <si>
    <t>Total
apartments</t>
  </si>
  <si>
    <r>
      <t>Other
uses
in m</t>
    </r>
    <r>
      <rPr>
        <vertAlign val="superscript"/>
        <sz val="7"/>
        <color theme="1"/>
        <rFont val="DIN Pro"/>
      </rPr>
      <t>2</t>
    </r>
  </si>
  <si>
    <r>
      <t>Vacancy rate
in %</t>
    </r>
    <r>
      <rPr>
        <vertAlign val="superscript"/>
        <sz val="7"/>
        <color theme="1"/>
        <rFont val="DIN Pro"/>
      </rPr>
      <t>3</t>
    </r>
  </si>
  <si>
    <r>
      <t>Discount/
capitalisation
rate in %</t>
    </r>
    <r>
      <rPr>
        <vertAlign val="superscript"/>
        <sz val="7"/>
        <color theme="1"/>
        <rFont val="DIN Pro"/>
      </rPr>
      <t>4</t>
    </r>
  </si>
  <si>
    <t>City of Zurich</t>
  </si>
  <si>
    <t>1925</t>
  </si>
  <si>
    <r>
      <t>Minergie</t>
    </r>
    <r>
      <rPr>
        <vertAlign val="superscript"/>
        <sz val="8"/>
        <color theme="1"/>
        <rFont val="DIN Pro"/>
      </rPr>
      <t>6</t>
    </r>
  </si>
  <si>
    <t>5.9</t>
  </si>
  <si>
    <t>3.23/2.20</t>
  </si>
  <si>
    <t>Zurich</t>
  </si>
  <si>
    <r>
      <t>Grünhof site</t>
    </r>
    <r>
      <rPr>
        <vertAlign val="superscript"/>
        <sz val="8"/>
        <color theme="1"/>
        <rFont val="DIN Pro"/>
      </rPr>
      <t>5</t>
    </r>
  </si>
  <si>
    <t>SO</t>
  </si>
  <si>
    <t>2019/2020 PR
2019–2021 TR</t>
  </si>
  <si>
    <t>yes</t>
  </si>
  <si>
    <t>Hardturmstrasse 5</t>
  </si>
  <si>
    <t>2014</t>
  </si>
  <si>
    <t>Minergie</t>
  </si>
  <si>
    <t>2.8</t>
  </si>
  <si>
    <t>3.22/2.20</t>
  </si>
  <si>
    <t>LO</t>
  </si>
  <si>
    <t>no</t>
  </si>
  <si>
    <t>Heerenwiesen 23–41 / 
Winterthurerstrasse 563 /
Schürgistrasse 18/20</t>
  </si>
  <si>
    <t>1996</t>
  </si>
  <si>
    <t>2.6</t>
  </si>
  <si>
    <t>3.47/2.45</t>
  </si>
  <si>
    <t>Josefstrasse 137</t>
  </si>
  <si>
    <t>1984</t>
  </si>
  <si>
    <t>0.9</t>
  </si>
  <si>
    <t>3.27/2.25</t>
  </si>
  <si>
    <t>Neunbrunnenstrasse 47–53</t>
  </si>
  <si>
    <t>2013</t>
  </si>
  <si>
    <r>
      <t>Renggerstrasse 3</t>
    </r>
    <r>
      <rPr>
        <vertAlign val="superscript"/>
        <sz val="8"/>
        <color theme="1"/>
        <rFont val="DIN Pro"/>
      </rPr>
      <t>7</t>
    </r>
  </si>
  <si>
    <t>2026</t>
  </si>
  <si>
    <t>0.7</t>
  </si>
  <si>
    <t>Schiffbaustrasse 7</t>
  </si>
  <si>
    <t>2016</t>
  </si>
  <si>
    <t>3.32/2.30</t>
  </si>
  <si>
    <t>Zollikerstrasse 185–187</t>
  </si>
  <si>
    <t>2017 PR</t>
  </si>
  <si>
    <t>1.2</t>
  </si>
  <si>
    <t>Total City of Zurich</t>
  </si>
  <si>
    <t>Rest of Canton of Zurich</t>
  </si>
  <si>
    <t>Adliswil</t>
  </si>
  <si>
    <t>Moosstrasse 1–13 /
Grütstrasse 33–39</t>
  </si>
  <si>
    <t>2011</t>
  </si>
  <si>
    <t>4.0</t>
  </si>
  <si>
    <t>3.42/2.40</t>
  </si>
  <si>
    <t>Bülach</t>
  </si>
  <si>
    <t>1979</t>
  </si>
  <si>
    <t>1.0</t>
  </si>
  <si>
    <t>Hohfuristrasse 7–11 /
Unterweg 55–59 / 
Im Stumpen 2</t>
  </si>
  <si>
    <t>2013 TR</t>
  </si>
  <si>
    <t>Fangletenstrasse 4–18</t>
  </si>
  <si>
    <t>2018</t>
  </si>
  <si>
    <t>Minergie-Eco</t>
  </si>
  <si>
    <t>2.0</t>
  </si>
  <si>
    <t>Fällanden</t>
  </si>
  <si>
    <t>Unterdorfstrasse 2/4 /
Unterdorfwäg 2–22</t>
  </si>
  <si>
    <t>2008</t>
  </si>
  <si>
    <t>4.3</t>
  </si>
  <si>
    <t>3.53/2.50</t>
  </si>
  <si>
    <t>2019–2022 PR</t>
  </si>
  <si>
    <t>Glattbrugg</t>
  </si>
  <si>
    <t>Hohenstieglen 1–23/2–16</t>
  </si>
  <si>
    <t>1990</t>
  </si>
  <si>
    <t>3.3</t>
  </si>
  <si>
    <t>Kloten</t>
  </si>
  <si>
    <t>Schaffhauserstrasse 117/119</t>
  </si>
  <si>
    <t>1992</t>
  </si>
  <si>
    <t>0.5</t>
  </si>
  <si>
    <t>Schlieren</t>
  </si>
  <si>
    <t>Limmataustrasse 2–8 /
Limmatstrasse 9–11 /
Engstringermatte</t>
  </si>
  <si>
    <t>2018 TR</t>
  </si>
  <si>
    <t>Schulstrasse 71–77 /
Flöhrebenstrasse 6</t>
  </si>
  <si>
    <t>1988</t>
  </si>
  <si>
    <t>Volketswil</t>
  </si>
  <si>
    <t>Sunnebüelstrasse 1–17 /
Ifangstrasse 12–20 /
Neufund 1/3</t>
  </si>
  <si>
    <t>1968</t>
  </si>
  <si>
    <t>3.73/2.70</t>
  </si>
  <si>
    <t>2002/2003 TR</t>
  </si>
  <si>
    <t>Wallisellen</t>
  </si>
  <si>
    <t>4.1</t>
  </si>
  <si>
    <t>Escherweg 2–6 /
Favreweg 1–5 /
Richtiarkade 13–15 /
Richtiring 14–16
(Richti site)</t>
  </si>
  <si>
    <t>24.0</t>
  </si>
  <si>
    <t>0.3</t>
  </si>
  <si>
    <t>Total rest of Canton of Zurich</t>
  </si>
  <si>
    <t>Lake Geneva region</t>
  </si>
  <si>
    <t>Bernex</t>
  </si>
  <si>
    <t>Rue de Bernex 315–327</t>
  </si>
  <si>
    <t>1964</t>
  </si>
  <si>
    <t>3.78/2.75</t>
  </si>
  <si>
    <t>2019 PR</t>
  </si>
  <si>
    <t>Avenue de l’Amandolier 21</t>
  </si>
  <si>
    <t>2025</t>
  </si>
  <si>
    <t>HPE</t>
  </si>
  <si>
    <t>Geneva</t>
  </si>
  <si>
    <t>Rue Edouard-Rod 10</t>
  </si>
  <si>
    <t>Rue de Zurich 1</t>
  </si>
  <si>
    <t>1936</t>
  </si>
  <si>
    <t>3.63/2.60</t>
  </si>
  <si>
    <t>Rue de Zurich 3</t>
  </si>
  <si>
    <t>1910</t>
  </si>
  <si>
    <t>2021 PR</t>
  </si>
  <si>
    <t>Rue de Zurich 3A/5/7</t>
  </si>
  <si>
    <t>1952</t>
  </si>
  <si>
    <t>2020 PR</t>
  </si>
  <si>
    <t>Rue de Vermont 32–40</t>
  </si>
  <si>
    <t>1960</t>
  </si>
  <si>
    <t>3.58/2.55</t>
  </si>
  <si>
    <t>Rue Gustave-Muller-Brun 3</t>
  </si>
  <si>
    <t>1937</t>
  </si>
  <si>
    <t>2014 TR</t>
  </si>
  <si>
    <t>Route de Frontenex 51</t>
  </si>
  <si>
    <t>1970</t>
  </si>
  <si>
    <t>2022 PR</t>
  </si>
  <si>
    <t>Gland</t>
  </si>
  <si>
    <t>Chemin du Molard 10 / 
Allée Leotherius 2 / 
Allée Louis Cristin 1</t>
  </si>
  <si>
    <t>3.68/2.65</t>
  </si>
  <si>
    <t>Grand-Lancy</t>
  </si>
  <si>
    <t>Chemin des Semailles 19</t>
  </si>
  <si>
    <t>2021</t>
  </si>
  <si>
    <t>Meyrin</t>
  </si>
  <si>
    <r>
      <t>Chemin de-Joinville 32–34</t>
    </r>
    <r>
      <rPr>
        <vertAlign val="superscript"/>
        <sz val="8"/>
        <color theme="1"/>
        <rFont val="DIN Pro"/>
      </rPr>
      <t>5</t>
    </r>
  </si>
  <si>
    <t>Petit-Lancy</t>
  </si>
  <si>
    <t>Avenue du Cimetière</t>
  </si>
  <si>
    <t>2023</t>
  </si>
  <si>
    <t>Chemin des Pâquerettes 20</t>
  </si>
  <si>
    <t>2017</t>
  </si>
  <si>
    <t>1.4</t>
  </si>
  <si>
    <t>Total Lake Geneva region</t>
  </si>
  <si>
    <t>Total residential real estate</t>
  </si>
  <si>
    <t>Target rental
income in
CHF million
for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</si>
</sst>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#\ ##0;\–#\ ##0;\–"/>
    <numFmt numFmtId="166" formatCode="#\ ##0.0;\–#\ ##0.0;\–"/>
    <numFmt numFmtId="167" formatCode="#\ ##0.0;\–#\ ##0.0"/>
    <numFmt numFmtId="168" formatCode="#,##0.0"/>
    <numFmt numFmtId="169" formatCode="0.0"/>
    <numFmt numFmtId="170" formatCode="_ * #,##0.0_ ;_ * \-#,##0.0_ ;_ * &quot;-&quot;??_ ;_ @_ "/>
    <numFmt numFmtId="172" formatCode="#.##;\–#.##;\–"/>
    <numFmt numFmtId="173" formatCode="#\ ##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DIN Pro"/>
    </font>
    <font>
      <sz val="8"/>
      <color theme="1"/>
      <name val="DIN Pro Medium"/>
    </font>
    <font>
      <sz val="8"/>
      <color theme="1"/>
      <name val="DIN Pro"/>
    </font>
    <font>
      <sz val="11"/>
      <color theme="1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vertAlign val="superscript"/>
      <sz val="7"/>
      <color theme="1"/>
      <name val="DIN Pro"/>
    </font>
    <font>
      <vertAlign val="superscript"/>
      <sz val="8"/>
      <color theme="1"/>
      <name val="DIN Pr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166" fontId="4" fillId="0" borderId="1" applyFill="0" applyAlignment="0" applyProtection="0">
      <alignment horizontal="right"/>
    </xf>
    <xf numFmtId="0" fontId="2" fillId="0" borderId="1" applyNumberFormat="0" applyFill="0" applyAlignment="0" applyProtection="0"/>
    <xf numFmtId="165" fontId="3" fillId="0" borderId="2" applyNumberFormat="0" applyFill="0" applyAlignment="0" applyProtection="0"/>
    <xf numFmtId="164" fontId="7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wrapText="1"/>
      <protection locked="0"/>
    </xf>
    <xf numFmtId="0" fontId="2" fillId="0" borderId="1" xfId="2" applyAlignment="1" applyProtection="1">
      <alignment wrapText="1"/>
      <protection locked="0"/>
    </xf>
    <xf numFmtId="0" fontId="2" fillId="0" borderId="1" xfId="2" applyAlignment="1" applyProtection="1">
      <alignment horizontal="right" wrapText="1"/>
      <protection locked="0"/>
    </xf>
    <xf numFmtId="166" fontId="3" fillId="0" borderId="2" xfId="3" applyNumberFormat="1" applyAlignment="1" applyProtection="1">
      <alignment horizontal="right"/>
      <protection locked="0"/>
    </xf>
    <xf numFmtId="166" fontId="3" fillId="0" borderId="0" xfId="3" applyNumberFormat="1" applyBorder="1" applyAlignment="1" applyProtection="1">
      <alignment horizontal="right"/>
      <protection locked="0"/>
    </xf>
    <xf numFmtId="166" fontId="4" fillId="0" borderId="1" xfId="1" applyAlignment="1" applyProtection="1">
      <protection locked="0"/>
    </xf>
    <xf numFmtId="49" fontId="4" fillId="0" borderId="1" xfId="1" applyNumberFormat="1" applyAlignment="1" applyProtection="1">
      <alignment horizontal="right"/>
      <protection locked="0"/>
    </xf>
    <xf numFmtId="0" fontId="4" fillId="0" borderId="1" xfId="1" applyNumberFormat="1" applyAlignment="1" applyProtection="1">
      <alignment horizontal="right"/>
      <protection locked="0"/>
    </xf>
    <xf numFmtId="166" fontId="4" fillId="0" borderId="1" xfId="1" applyAlignment="1" applyProtection="1">
      <alignment horizontal="right" wrapText="1"/>
      <protection locked="0"/>
    </xf>
    <xf numFmtId="165" fontId="4" fillId="0" borderId="1" xfId="1" applyNumberForma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166" fontId="4" fillId="0" borderId="1" xfId="1" applyAlignment="1" applyProtection="1">
      <alignment horizontal="right"/>
      <protection locked="0"/>
    </xf>
    <xf numFmtId="166" fontId="4" fillId="0" borderId="1" xfId="1" applyAlignment="1" applyProtection="1">
      <alignment wrapText="1"/>
      <protection locked="0"/>
    </xf>
    <xf numFmtId="167" fontId="4" fillId="0" borderId="1" xfId="1" applyNumberFormat="1" applyAlignment="1" applyProtection="1">
      <alignment horizontal="right"/>
      <protection locked="0"/>
    </xf>
    <xf numFmtId="49" fontId="3" fillId="0" borderId="2" xfId="3" applyNumberFormat="1" applyAlignment="1" applyProtection="1">
      <alignment horizontal="right"/>
      <protection locked="0"/>
    </xf>
    <xf numFmtId="49" fontId="3" fillId="0" borderId="0" xfId="3" applyNumberFormat="1" applyBorder="1" applyAlignment="1" applyProtection="1">
      <alignment horizontal="right"/>
      <protection locked="0"/>
    </xf>
    <xf numFmtId="165" fontId="3" fillId="0" borderId="2" xfId="3" applyNumberFormat="1" applyAlignment="1" applyProtection="1">
      <alignment horizontal="right"/>
      <protection locked="0"/>
    </xf>
    <xf numFmtId="165" fontId="3" fillId="0" borderId="0" xfId="3" applyNumberFormat="1" applyBorder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165" fontId="5" fillId="0" borderId="0" xfId="0" applyNumberFormat="1" applyFont="1" applyProtection="1">
      <protection locked="0"/>
    </xf>
    <xf numFmtId="165" fontId="1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3" fillId="0" borderId="2" xfId="3" applyNumberFormat="1" applyAlignment="1" applyProtection="1">
      <alignment horizontal="right"/>
      <protection locked="0"/>
    </xf>
    <xf numFmtId="3" fontId="4" fillId="0" borderId="1" xfId="1" applyNumberFormat="1" applyAlignment="1" applyProtection="1">
      <alignment horizontal="right"/>
      <protection locked="0"/>
    </xf>
    <xf numFmtId="166" fontId="3" fillId="0" borderId="0" xfId="3" applyNumberFormat="1" applyBorder="1" applyAlignment="1" applyProtection="1">
      <alignment horizontal="left"/>
      <protection locked="0"/>
    </xf>
    <xf numFmtId="3" fontId="3" fillId="0" borderId="0" xfId="3" applyNumberFormat="1" applyBorder="1" applyAlignment="1" applyProtection="1">
      <alignment horizontal="right"/>
      <protection locked="0"/>
    </xf>
    <xf numFmtId="168" fontId="3" fillId="0" borderId="2" xfId="3" applyNumberFormat="1" applyAlignment="1" applyProtection="1">
      <alignment horizontal="right"/>
      <protection locked="0"/>
    </xf>
    <xf numFmtId="169" fontId="4" fillId="0" borderId="1" xfId="1" applyNumberFormat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3" fontId="3" fillId="0" borderId="3" xfId="0" applyNumberFormat="1" applyFont="1" applyBorder="1" applyAlignment="1" applyProtection="1">
      <alignment horizontal="right" vertical="center" wrapText="1"/>
      <protection locked="0"/>
    </xf>
    <xf numFmtId="169" fontId="3" fillId="0" borderId="3" xfId="0" applyNumberFormat="1" applyFont="1" applyBorder="1" applyAlignment="1" applyProtection="1">
      <alignment horizontal="right" vertical="center" wrapText="1"/>
      <protection locked="0"/>
    </xf>
    <xf numFmtId="170" fontId="4" fillId="0" borderId="1" xfId="4" applyNumberFormat="1" applyFont="1" applyBorder="1" applyAlignment="1" applyProtection="1">
      <alignment horizontal="right"/>
      <protection locked="0"/>
    </xf>
    <xf numFmtId="168" fontId="3" fillId="0" borderId="3" xfId="0" applyNumberFormat="1" applyFont="1" applyBorder="1" applyAlignment="1" applyProtection="1">
      <alignment horizontal="right" vertical="center" wrapText="1"/>
      <protection locked="0"/>
    </xf>
    <xf numFmtId="172" fontId="3" fillId="0" borderId="2" xfId="3" applyNumberFormat="1" applyAlignment="1" applyProtection="1">
      <alignment horizontal="right"/>
      <protection locked="0"/>
    </xf>
    <xf numFmtId="166" fontId="4" fillId="0" borderId="1" xfId="4" applyNumberFormat="1" applyFont="1" applyBorder="1" applyAlignment="1" applyProtection="1">
      <alignment horizontal="right"/>
      <protection locked="0"/>
    </xf>
    <xf numFmtId="165" fontId="3" fillId="0" borderId="3" xfId="0" applyNumberFormat="1" applyFont="1" applyBorder="1" applyAlignment="1" applyProtection="1">
      <alignment horizontal="right" vertical="center" wrapText="1"/>
      <protection locked="0"/>
    </xf>
    <xf numFmtId="172" fontId="4" fillId="0" borderId="1" xfId="4" applyNumberFormat="1" applyFont="1" applyBorder="1" applyAlignment="1" applyProtection="1">
      <alignment horizontal="right"/>
      <protection locked="0"/>
    </xf>
    <xf numFmtId="173" fontId="4" fillId="0" borderId="1" xfId="1" applyNumberFormat="1" applyAlignment="1" applyProtection="1">
      <alignment horizontal="right"/>
      <protection locked="0"/>
    </xf>
    <xf numFmtId="166" fontId="3" fillId="0" borderId="2" xfId="3" applyNumberFormat="1" applyAlignment="1" applyProtection="1">
      <alignment horizontal="left"/>
      <protection locked="0"/>
    </xf>
    <xf numFmtId="0" fontId="3" fillId="0" borderId="3" xfId="0" applyFont="1" applyBorder="1" applyAlignment="1" applyProtection="1">
      <alignment vertical="center" wrapText="1"/>
      <protection locked="0"/>
    </xf>
  </cellXfs>
  <cellStyles count="5">
    <cellStyle name="ALL_Base" xfId="1" xr:uid="{00000000-0005-0000-0000-000000000000}"/>
    <cellStyle name="ALL_header" xfId="2" xr:uid="{00000000-0005-0000-0000-000001000000}"/>
    <cellStyle name="ALL_total" xfId="3" xr:uid="{00000000-0005-0000-0000-000002000000}"/>
    <cellStyle name="Komma" xfId="4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K6:CC32"/>
  <sheetViews>
    <sheetView workbookViewId="0"/>
  </sheetViews>
  <sheetFormatPr baseColWidth="10" defaultRowHeight="14.5"/>
  <sheetData>
    <row r="6" spans="37:81">
      <c r="AK6" t="e">
        <v>#VALUE!</v>
      </c>
      <c r="CC6" t="e">
        <v>#VALUE!</v>
      </c>
    </row>
    <row r="32" spans="37:81">
      <c r="AK32" t="e">
        <v>#VALUE!</v>
      </c>
      <c r="CC32" t="e">
        <v>#VALUE!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V43"/>
  <sheetViews>
    <sheetView tabSelected="1" zoomScaleNormal="100" workbookViewId="0"/>
  </sheetViews>
  <sheetFormatPr baseColWidth="10" defaultColWidth="11.453125" defaultRowHeight="10"/>
  <cols>
    <col min="1" max="1" width="11.453125" style="1" customWidth="1"/>
    <col min="2" max="2" width="21.54296875" style="1" customWidth="1"/>
    <col min="3" max="3" width="24.54296875" style="2" customWidth="1"/>
    <col min="4" max="4" width="7.453125" style="1" customWidth="1"/>
    <col min="5" max="5" width="5.54296875" style="2" customWidth="1"/>
    <col min="6" max="6" width="8.54296875" style="2" customWidth="1"/>
    <col min="7" max="7" width="11" style="1" customWidth="1"/>
    <col min="8" max="8" width="8.453125" style="1" customWidth="1"/>
    <col min="9" max="9" width="12" style="1" customWidth="1"/>
    <col min="10" max="10" width="10.453125" style="1" customWidth="1"/>
    <col min="11" max="11" width="8.453125" style="1" customWidth="1"/>
    <col min="12" max="13" width="9.453125" style="2" customWidth="1"/>
    <col min="14" max="21" width="9.453125" style="1" customWidth="1"/>
    <col min="22" max="145" width="11.453125" style="1" customWidth="1"/>
    <col min="146" max="16384" width="11.453125" style="1"/>
  </cols>
  <sheetData>
    <row r="2" spans="2:22" s="3" customFormat="1" ht="36">
      <c r="B2" s="4" t="s">
        <v>0</v>
      </c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6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145</v>
      </c>
      <c r="T2" s="5" t="s">
        <v>16</v>
      </c>
      <c r="U2" s="5" t="s">
        <v>17</v>
      </c>
    </row>
    <row r="3" spans="2:22" ht="15.75" customHeight="1" thickBot="1">
      <c r="B3" s="41" t="s">
        <v>18</v>
      </c>
      <c r="C3" s="41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2:22" ht="20">
      <c r="B4" s="8" t="s">
        <v>23</v>
      </c>
      <c r="C4" s="8" t="s">
        <v>24</v>
      </c>
      <c r="D4" s="9" t="s">
        <v>25</v>
      </c>
      <c r="E4" s="10">
        <v>2002</v>
      </c>
      <c r="F4" s="9" t="s">
        <v>19</v>
      </c>
      <c r="G4" s="11" t="s">
        <v>26</v>
      </c>
      <c r="H4" s="12">
        <v>7870</v>
      </c>
      <c r="I4" s="9" t="s">
        <v>27</v>
      </c>
      <c r="J4" s="9" t="s">
        <v>20</v>
      </c>
      <c r="K4" s="12">
        <v>11555</v>
      </c>
      <c r="L4" s="12">
        <v>6</v>
      </c>
      <c r="M4" s="12">
        <v>36</v>
      </c>
      <c r="N4" s="12">
        <v>52</v>
      </c>
      <c r="O4" s="12">
        <v>36</v>
      </c>
      <c r="P4" s="12">
        <v>3</v>
      </c>
      <c r="Q4" s="12">
        <v>133</v>
      </c>
      <c r="R4" s="12">
        <v>2761</v>
      </c>
      <c r="S4" s="9" t="s">
        <v>21</v>
      </c>
      <c r="T4" s="30">
        <v>0.1</v>
      </c>
      <c r="U4" s="9" t="s">
        <v>22</v>
      </c>
      <c r="V4" s="13"/>
    </row>
    <row r="5" spans="2:22">
      <c r="B5" s="8" t="s">
        <v>23</v>
      </c>
      <c r="C5" s="8" t="s">
        <v>28</v>
      </c>
      <c r="D5" s="9" t="s">
        <v>33</v>
      </c>
      <c r="E5" s="10">
        <v>2004</v>
      </c>
      <c r="F5" s="9" t="s">
        <v>29</v>
      </c>
      <c r="G5" s="14"/>
      <c r="H5" s="12">
        <v>2651</v>
      </c>
      <c r="I5" s="9" t="s">
        <v>34</v>
      </c>
      <c r="J5" s="9" t="s">
        <v>30</v>
      </c>
      <c r="K5" s="12">
        <v>6095</v>
      </c>
      <c r="L5" s="12">
        <v>0</v>
      </c>
      <c r="M5" s="12">
        <v>17</v>
      </c>
      <c r="N5" s="12">
        <v>27</v>
      </c>
      <c r="O5" s="12">
        <v>6</v>
      </c>
      <c r="P5" s="12">
        <v>1</v>
      </c>
      <c r="Q5" s="12">
        <v>51</v>
      </c>
      <c r="R5" s="12">
        <v>14</v>
      </c>
      <c r="S5" s="9" t="s">
        <v>31</v>
      </c>
      <c r="T5" s="30">
        <v>4.5</v>
      </c>
      <c r="U5" s="9" t="s">
        <v>32</v>
      </c>
      <c r="V5" s="13"/>
    </row>
    <row r="6" spans="2:22" ht="30">
      <c r="B6" s="8" t="s">
        <v>23</v>
      </c>
      <c r="C6" s="15" t="s">
        <v>35</v>
      </c>
      <c r="D6" s="9" t="s">
        <v>25</v>
      </c>
      <c r="E6" s="10">
        <v>2003</v>
      </c>
      <c r="F6" s="9" t="s">
        <v>36</v>
      </c>
      <c r="G6" s="14"/>
      <c r="H6" s="12">
        <v>11616</v>
      </c>
      <c r="I6" s="9" t="s">
        <v>34</v>
      </c>
      <c r="J6" s="9"/>
      <c r="K6" s="12">
        <v>7782</v>
      </c>
      <c r="L6" s="12">
        <v>8</v>
      </c>
      <c r="M6" s="12">
        <v>12</v>
      </c>
      <c r="N6" s="12">
        <v>25</v>
      </c>
      <c r="O6" s="12">
        <v>29</v>
      </c>
      <c r="P6" s="12">
        <v>6</v>
      </c>
      <c r="Q6" s="12">
        <v>80</v>
      </c>
      <c r="R6" s="12">
        <v>2828</v>
      </c>
      <c r="S6" s="9" t="s">
        <v>37</v>
      </c>
      <c r="T6" s="30">
        <v>0.6</v>
      </c>
      <c r="U6" s="9" t="s">
        <v>38</v>
      </c>
    </row>
    <row r="7" spans="2:22">
      <c r="B7" s="8" t="s">
        <v>23</v>
      </c>
      <c r="C7" s="8" t="s">
        <v>39</v>
      </c>
      <c r="D7" s="9" t="s">
        <v>25</v>
      </c>
      <c r="E7" s="10">
        <v>1999</v>
      </c>
      <c r="F7" s="9" t="s">
        <v>40</v>
      </c>
      <c r="G7" s="14"/>
      <c r="H7" s="12">
        <v>903</v>
      </c>
      <c r="I7" s="9" t="s">
        <v>34</v>
      </c>
      <c r="J7" s="9"/>
      <c r="K7" s="12">
        <v>2763</v>
      </c>
      <c r="L7" s="12">
        <v>4</v>
      </c>
      <c r="M7" s="12">
        <v>36</v>
      </c>
      <c r="N7" s="12">
        <v>0</v>
      </c>
      <c r="O7" s="12">
        <v>0</v>
      </c>
      <c r="P7" s="12">
        <v>0</v>
      </c>
      <c r="Q7" s="12">
        <v>40</v>
      </c>
      <c r="R7" s="12">
        <v>212</v>
      </c>
      <c r="S7" s="9" t="s">
        <v>41</v>
      </c>
      <c r="T7" s="30">
        <v>0</v>
      </c>
      <c r="U7" s="9" t="s">
        <v>42</v>
      </c>
    </row>
    <row r="8" spans="2:22">
      <c r="B8" s="8" t="s">
        <v>23</v>
      </c>
      <c r="C8" s="8" t="s">
        <v>43</v>
      </c>
      <c r="D8" s="9" t="s">
        <v>25</v>
      </c>
      <c r="E8" s="10">
        <v>1993</v>
      </c>
      <c r="F8" s="9" t="s">
        <v>44</v>
      </c>
      <c r="G8" s="14"/>
      <c r="H8" s="12">
        <v>4291</v>
      </c>
      <c r="I8" s="9" t="s">
        <v>27</v>
      </c>
      <c r="J8" s="9" t="s">
        <v>30</v>
      </c>
      <c r="K8" s="12">
        <v>4640</v>
      </c>
      <c r="L8" s="12">
        <v>0</v>
      </c>
      <c r="M8" s="12">
        <v>0</v>
      </c>
      <c r="N8" s="12">
        <v>14</v>
      </c>
      <c r="O8" s="12">
        <v>21</v>
      </c>
      <c r="P8" s="12">
        <v>5</v>
      </c>
      <c r="Q8" s="12">
        <v>40</v>
      </c>
      <c r="R8" s="12">
        <v>0</v>
      </c>
      <c r="S8" s="9">
        <v>1.6</v>
      </c>
      <c r="T8" s="30">
        <v>0.4</v>
      </c>
      <c r="U8" s="9" t="s">
        <v>32</v>
      </c>
    </row>
    <row r="9" spans="2:22" ht="12">
      <c r="B9" s="8" t="s">
        <v>23</v>
      </c>
      <c r="C9" s="8" t="s">
        <v>45</v>
      </c>
      <c r="D9" s="9" t="s">
        <v>25</v>
      </c>
      <c r="E9" s="10">
        <v>1999</v>
      </c>
      <c r="F9" s="9" t="s">
        <v>46</v>
      </c>
      <c r="G9" s="14"/>
      <c r="H9" s="12">
        <v>1607</v>
      </c>
      <c r="I9" s="9" t="s">
        <v>34</v>
      </c>
      <c r="J9" s="9" t="s">
        <v>30</v>
      </c>
      <c r="K9" s="12">
        <v>1569</v>
      </c>
      <c r="L9" s="12">
        <v>2</v>
      </c>
      <c r="M9" s="12">
        <v>11</v>
      </c>
      <c r="N9" s="12">
        <v>7</v>
      </c>
      <c r="O9" s="12">
        <v>1</v>
      </c>
      <c r="P9" s="12">
        <v>0</v>
      </c>
      <c r="Q9" s="12">
        <v>21</v>
      </c>
      <c r="R9" s="12">
        <v>45</v>
      </c>
      <c r="S9" s="9" t="s">
        <v>47</v>
      </c>
      <c r="T9" s="30">
        <v>7.5</v>
      </c>
      <c r="U9" s="9" t="s">
        <v>32</v>
      </c>
    </row>
    <row r="10" spans="2:22">
      <c r="B10" s="8" t="s">
        <v>23</v>
      </c>
      <c r="C10" s="8" t="s">
        <v>48</v>
      </c>
      <c r="D10" s="9" t="s">
        <v>25</v>
      </c>
      <c r="E10" s="10">
        <v>2010</v>
      </c>
      <c r="F10" s="9" t="s">
        <v>49</v>
      </c>
      <c r="G10" s="16"/>
      <c r="H10" s="12">
        <v>1610</v>
      </c>
      <c r="I10" s="9" t="s">
        <v>34</v>
      </c>
      <c r="J10" s="9" t="s">
        <v>30</v>
      </c>
      <c r="K10" s="12">
        <v>2333</v>
      </c>
      <c r="L10" s="12">
        <v>0</v>
      </c>
      <c r="M10" s="12">
        <v>3</v>
      </c>
      <c r="N10" s="12">
        <v>16</v>
      </c>
      <c r="O10" s="12">
        <v>3</v>
      </c>
      <c r="P10" s="12">
        <v>1</v>
      </c>
      <c r="Q10" s="12">
        <v>23</v>
      </c>
      <c r="R10" s="12">
        <v>1018</v>
      </c>
      <c r="S10" s="9">
        <v>1.4</v>
      </c>
      <c r="T10" s="30">
        <v>1.1000000000000001</v>
      </c>
      <c r="U10" s="9" t="s">
        <v>50</v>
      </c>
    </row>
    <row r="11" spans="2:22">
      <c r="B11" s="8" t="s">
        <v>23</v>
      </c>
      <c r="C11" s="8" t="s">
        <v>51</v>
      </c>
      <c r="D11" s="9" t="s">
        <v>25</v>
      </c>
      <c r="E11" s="10">
        <v>2008</v>
      </c>
      <c r="F11" s="9" t="s">
        <v>40</v>
      </c>
      <c r="G11" s="10" t="s">
        <v>52</v>
      </c>
      <c r="H11" s="12">
        <v>1445</v>
      </c>
      <c r="I11" s="9" t="s">
        <v>34</v>
      </c>
      <c r="J11" s="9"/>
      <c r="K11" s="12">
        <v>1656</v>
      </c>
      <c r="L11" s="12">
        <v>2</v>
      </c>
      <c r="M11" s="12">
        <v>2</v>
      </c>
      <c r="N11" s="12">
        <v>4</v>
      </c>
      <c r="O11" s="12">
        <v>4</v>
      </c>
      <c r="P11" s="12">
        <v>2</v>
      </c>
      <c r="Q11" s="12">
        <v>14</v>
      </c>
      <c r="R11" s="12">
        <v>100</v>
      </c>
      <c r="S11" s="9" t="s">
        <v>47</v>
      </c>
      <c r="T11" s="30">
        <v>0.1</v>
      </c>
      <c r="U11" s="9" t="s">
        <v>32</v>
      </c>
    </row>
    <row r="12" spans="2:22" ht="15.75" customHeight="1" thickBot="1">
      <c r="B12" s="41" t="s">
        <v>54</v>
      </c>
      <c r="C12" s="41"/>
      <c r="D12" s="17"/>
      <c r="E12" s="19"/>
      <c r="F12" s="17"/>
      <c r="G12" s="6"/>
      <c r="H12" s="19">
        <f>SUM(H4:H11)</f>
        <v>31993</v>
      </c>
      <c r="I12" s="17"/>
      <c r="J12" s="17"/>
      <c r="K12" s="19">
        <f t="shared" ref="K12:R12" si="0">SUM(K4:K11)</f>
        <v>38393</v>
      </c>
      <c r="L12" s="19">
        <f t="shared" si="0"/>
        <v>22</v>
      </c>
      <c r="M12" s="19">
        <f t="shared" si="0"/>
        <v>117</v>
      </c>
      <c r="N12" s="19">
        <f t="shared" si="0"/>
        <v>145</v>
      </c>
      <c r="O12" s="19">
        <f t="shared" si="0"/>
        <v>100</v>
      </c>
      <c r="P12" s="19">
        <f t="shared" si="0"/>
        <v>18</v>
      </c>
      <c r="Q12" s="19">
        <f t="shared" si="0"/>
        <v>402</v>
      </c>
      <c r="R12" s="19">
        <f t="shared" si="0"/>
        <v>6978</v>
      </c>
      <c r="S12" s="36">
        <v>16.600000000000001</v>
      </c>
      <c r="T12" s="17" t="s">
        <v>53</v>
      </c>
      <c r="U12" s="17"/>
    </row>
    <row r="13" spans="2:22" ht="14.5">
      <c r="B13" s="21"/>
      <c r="C13" s="21"/>
      <c r="D13" s="21"/>
      <c r="E13" s="21"/>
      <c r="F13" s="21"/>
      <c r="G13" s="21"/>
      <c r="K13" s="21"/>
      <c r="L13" s="22"/>
      <c r="M13" s="22"/>
      <c r="N13" s="22"/>
      <c r="O13" s="23"/>
      <c r="P13" s="23"/>
      <c r="Q13" s="23"/>
      <c r="R13" s="23"/>
      <c r="S13" s="24"/>
      <c r="T13" s="24"/>
      <c r="U13" s="24"/>
    </row>
    <row r="14" spans="2:22" ht="15.75" customHeight="1" thickBot="1">
      <c r="B14" s="41" t="s">
        <v>55</v>
      </c>
      <c r="C14" s="41"/>
      <c r="D14" s="17"/>
      <c r="E14" s="19"/>
      <c r="F14" s="17"/>
      <c r="G14" s="6"/>
      <c r="H14" s="25"/>
      <c r="I14" s="17"/>
      <c r="J14" s="17"/>
      <c r="K14" s="17"/>
      <c r="L14" s="19"/>
      <c r="M14" s="19"/>
      <c r="N14" s="19"/>
      <c r="O14" s="19"/>
      <c r="P14" s="19"/>
      <c r="Q14" s="19"/>
      <c r="R14" s="19"/>
      <c r="S14" s="17"/>
      <c r="T14" s="17"/>
      <c r="U14" s="17"/>
    </row>
    <row r="15" spans="2:22" ht="20">
      <c r="B15" s="8" t="s">
        <v>56</v>
      </c>
      <c r="C15" s="15" t="s">
        <v>57</v>
      </c>
      <c r="D15" s="9" t="s">
        <v>25</v>
      </c>
      <c r="E15" s="10">
        <v>2005</v>
      </c>
      <c r="F15" s="9" t="s">
        <v>58</v>
      </c>
      <c r="G15" s="14"/>
      <c r="H15" s="40">
        <v>13901</v>
      </c>
      <c r="I15" s="9" t="s">
        <v>34</v>
      </c>
      <c r="J15" s="9" t="s">
        <v>30</v>
      </c>
      <c r="K15" s="12">
        <v>13381</v>
      </c>
      <c r="L15" s="12">
        <v>0</v>
      </c>
      <c r="M15" s="12">
        <v>28</v>
      </c>
      <c r="N15" s="12">
        <v>62</v>
      </c>
      <c r="O15" s="12">
        <v>38</v>
      </c>
      <c r="P15" s="12">
        <v>10</v>
      </c>
      <c r="Q15" s="12">
        <v>138</v>
      </c>
      <c r="R15" s="12">
        <v>285</v>
      </c>
      <c r="S15" s="9" t="s">
        <v>59</v>
      </c>
      <c r="T15" s="39">
        <v>0</v>
      </c>
      <c r="U15" s="9" t="s">
        <v>60</v>
      </c>
    </row>
    <row r="16" spans="2:22" ht="30">
      <c r="B16" s="8" t="s">
        <v>61</v>
      </c>
      <c r="C16" s="15" t="s">
        <v>64</v>
      </c>
      <c r="D16" s="9" t="s">
        <v>25</v>
      </c>
      <c r="E16" s="10">
        <v>1999</v>
      </c>
      <c r="F16" s="9" t="s">
        <v>62</v>
      </c>
      <c r="G16" s="14" t="s">
        <v>65</v>
      </c>
      <c r="H16" s="40">
        <v>8412</v>
      </c>
      <c r="I16" s="9" t="s">
        <v>34</v>
      </c>
      <c r="J16" s="9"/>
      <c r="K16" s="12">
        <v>3850</v>
      </c>
      <c r="L16" s="12">
        <v>0</v>
      </c>
      <c r="M16" s="12">
        <v>8</v>
      </c>
      <c r="N16" s="12">
        <v>17</v>
      </c>
      <c r="O16" s="12">
        <v>18</v>
      </c>
      <c r="P16" s="12">
        <v>6</v>
      </c>
      <c r="Q16" s="12">
        <v>49</v>
      </c>
      <c r="R16" s="12">
        <v>101</v>
      </c>
      <c r="S16" s="9" t="s">
        <v>63</v>
      </c>
      <c r="T16" s="39">
        <v>0</v>
      </c>
      <c r="U16" s="9" t="s">
        <v>38</v>
      </c>
    </row>
    <row r="17" spans="2:21">
      <c r="B17" s="8" t="s">
        <v>61</v>
      </c>
      <c r="C17" s="8" t="s">
        <v>66</v>
      </c>
      <c r="D17" s="9" t="s">
        <v>25</v>
      </c>
      <c r="E17" s="10">
        <v>2018</v>
      </c>
      <c r="F17" s="9" t="s">
        <v>67</v>
      </c>
      <c r="G17" s="14"/>
      <c r="H17" s="40">
        <v>11018</v>
      </c>
      <c r="I17" s="9" t="s">
        <v>34</v>
      </c>
      <c r="J17" s="9" t="s">
        <v>68</v>
      </c>
      <c r="K17" s="12">
        <v>7253</v>
      </c>
      <c r="L17" s="12">
        <v>0</v>
      </c>
      <c r="M17" s="12">
        <v>14</v>
      </c>
      <c r="N17" s="12">
        <v>25</v>
      </c>
      <c r="O17" s="12">
        <v>31</v>
      </c>
      <c r="P17" s="12">
        <v>6</v>
      </c>
      <c r="Q17" s="12">
        <v>76</v>
      </c>
      <c r="R17" s="12">
        <v>0</v>
      </c>
      <c r="S17" s="9" t="s">
        <v>69</v>
      </c>
      <c r="T17" s="39">
        <v>0</v>
      </c>
      <c r="U17" s="9" t="s">
        <v>50</v>
      </c>
    </row>
    <row r="18" spans="2:21" ht="20">
      <c r="B18" s="8" t="s">
        <v>70</v>
      </c>
      <c r="C18" s="15" t="s">
        <v>71</v>
      </c>
      <c r="D18" s="9" t="s">
        <v>25</v>
      </c>
      <c r="E18" s="10">
        <v>2003</v>
      </c>
      <c r="F18" s="9" t="s">
        <v>72</v>
      </c>
      <c r="G18" s="11" t="s">
        <v>75</v>
      </c>
      <c r="H18" s="40">
        <v>23691</v>
      </c>
      <c r="I18" s="9" t="s">
        <v>34</v>
      </c>
      <c r="J18" s="9"/>
      <c r="K18" s="12">
        <v>14903</v>
      </c>
      <c r="L18" s="12">
        <v>0</v>
      </c>
      <c r="M18" s="12">
        <v>20</v>
      </c>
      <c r="N18" s="12">
        <v>41</v>
      </c>
      <c r="O18" s="12">
        <v>56</v>
      </c>
      <c r="P18" s="12">
        <v>22</v>
      </c>
      <c r="Q18" s="12">
        <v>139</v>
      </c>
      <c r="R18" s="12">
        <v>2882</v>
      </c>
      <c r="S18" s="9" t="s">
        <v>73</v>
      </c>
      <c r="T18" s="34">
        <v>0.8</v>
      </c>
      <c r="U18" s="9" t="s">
        <v>74</v>
      </c>
    </row>
    <row r="19" spans="2:21">
      <c r="B19" s="8" t="s">
        <v>76</v>
      </c>
      <c r="C19" s="15" t="s">
        <v>77</v>
      </c>
      <c r="D19" s="9" t="s">
        <v>25</v>
      </c>
      <c r="E19" s="10">
        <v>1999</v>
      </c>
      <c r="F19" s="9" t="s">
        <v>78</v>
      </c>
      <c r="G19" s="14" t="s">
        <v>52</v>
      </c>
      <c r="H19" s="40">
        <v>29639</v>
      </c>
      <c r="I19" s="9" t="s">
        <v>34</v>
      </c>
      <c r="J19" s="9"/>
      <c r="K19" s="12">
        <v>14236</v>
      </c>
      <c r="L19" s="12">
        <v>18</v>
      </c>
      <c r="M19" s="12">
        <v>30</v>
      </c>
      <c r="N19" s="12">
        <v>71</v>
      </c>
      <c r="O19" s="12">
        <v>41</v>
      </c>
      <c r="P19" s="12">
        <v>0</v>
      </c>
      <c r="Q19" s="12">
        <v>160</v>
      </c>
      <c r="R19" s="12">
        <v>734</v>
      </c>
      <c r="S19" s="9" t="s">
        <v>79</v>
      </c>
      <c r="T19" s="34">
        <v>0.5</v>
      </c>
      <c r="U19" s="9" t="s">
        <v>74</v>
      </c>
    </row>
    <row r="20" spans="2:21">
      <c r="B20" s="8" t="s">
        <v>80</v>
      </c>
      <c r="C20" s="8" t="s">
        <v>81</v>
      </c>
      <c r="D20" s="9" t="s">
        <v>25</v>
      </c>
      <c r="E20" s="10">
        <v>2001</v>
      </c>
      <c r="F20" s="9" t="s">
        <v>82</v>
      </c>
      <c r="G20" s="14"/>
      <c r="H20" s="40">
        <v>3643</v>
      </c>
      <c r="I20" s="9" t="s">
        <v>34</v>
      </c>
      <c r="J20" s="9"/>
      <c r="K20" s="12">
        <v>2090</v>
      </c>
      <c r="L20" s="12">
        <v>0</v>
      </c>
      <c r="M20" s="12">
        <v>4</v>
      </c>
      <c r="N20" s="12">
        <v>0</v>
      </c>
      <c r="O20" s="12">
        <v>10</v>
      </c>
      <c r="P20" s="12">
        <v>4</v>
      </c>
      <c r="Q20" s="12">
        <v>18</v>
      </c>
      <c r="R20" s="12">
        <v>200</v>
      </c>
      <c r="S20" s="9" t="s">
        <v>83</v>
      </c>
      <c r="T20" s="34">
        <v>0.2</v>
      </c>
      <c r="U20" s="9" t="s">
        <v>74</v>
      </c>
    </row>
    <row r="21" spans="2:21" ht="30">
      <c r="B21" s="8" t="s">
        <v>84</v>
      </c>
      <c r="C21" s="15" t="s">
        <v>85</v>
      </c>
      <c r="D21" s="9" t="s">
        <v>25</v>
      </c>
      <c r="E21" s="10">
        <v>1999</v>
      </c>
      <c r="F21" s="9" t="s">
        <v>40</v>
      </c>
      <c r="G21" s="14" t="s">
        <v>86</v>
      </c>
      <c r="H21" s="40">
        <v>8907</v>
      </c>
      <c r="I21" s="9" t="s">
        <v>34</v>
      </c>
      <c r="J21" s="9"/>
      <c r="K21" s="12">
        <v>5100</v>
      </c>
      <c r="L21" s="12">
        <v>0</v>
      </c>
      <c r="M21" s="12">
        <v>18</v>
      </c>
      <c r="N21" s="12">
        <v>24</v>
      </c>
      <c r="O21" s="12">
        <v>12</v>
      </c>
      <c r="P21" s="12">
        <v>0</v>
      </c>
      <c r="Q21" s="12">
        <v>54</v>
      </c>
      <c r="R21" s="12">
        <v>286</v>
      </c>
      <c r="S21" s="9">
        <v>1.2</v>
      </c>
      <c r="T21" s="34">
        <v>0.3</v>
      </c>
      <c r="U21" s="9" t="s">
        <v>38</v>
      </c>
    </row>
    <row r="22" spans="2:21" ht="20">
      <c r="B22" s="8" t="s">
        <v>84</v>
      </c>
      <c r="C22" s="15" t="s">
        <v>87</v>
      </c>
      <c r="D22" s="9" t="s">
        <v>25</v>
      </c>
      <c r="E22" s="10">
        <v>2002</v>
      </c>
      <c r="F22" s="9" t="s">
        <v>88</v>
      </c>
      <c r="G22" s="14"/>
      <c r="H22" s="40">
        <v>2691</v>
      </c>
      <c r="I22" s="9" t="s">
        <v>34</v>
      </c>
      <c r="J22" s="9"/>
      <c r="K22" s="12">
        <v>3332</v>
      </c>
      <c r="L22" s="12">
        <v>0</v>
      </c>
      <c r="M22" s="12">
        <v>0</v>
      </c>
      <c r="N22" s="12">
        <v>24</v>
      </c>
      <c r="O22" s="12">
        <v>16</v>
      </c>
      <c r="P22" s="12">
        <v>0</v>
      </c>
      <c r="Q22" s="12">
        <v>40</v>
      </c>
      <c r="R22" s="12">
        <v>294</v>
      </c>
      <c r="S22" s="9">
        <v>0.8</v>
      </c>
      <c r="T22" s="34">
        <v>0.7</v>
      </c>
      <c r="U22" s="9" t="s">
        <v>38</v>
      </c>
    </row>
    <row r="23" spans="2:21" ht="30">
      <c r="B23" s="8" t="s">
        <v>89</v>
      </c>
      <c r="C23" s="15" t="s">
        <v>90</v>
      </c>
      <c r="D23" s="9" t="s">
        <v>25</v>
      </c>
      <c r="E23" s="10">
        <v>1999</v>
      </c>
      <c r="F23" s="9" t="s">
        <v>91</v>
      </c>
      <c r="G23" s="16" t="s">
        <v>93</v>
      </c>
      <c r="H23" s="40">
        <v>20110</v>
      </c>
      <c r="I23" s="9" t="s">
        <v>34</v>
      </c>
      <c r="J23" s="9"/>
      <c r="K23" s="12">
        <v>12236</v>
      </c>
      <c r="L23" s="12">
        <v>0</v>
      </c>
      <c r="M23" s="12">
        <v>0</v>
      </c>
      <c r="N23" s="12">
        <v>48</v>
      </c>
      <c r="O23" s="12">
        <v>62</v>
      </c>
      <c r="P23" s="12">
        <v>38</v>
      </c>
      <c r="Q23" s="12">
        <v>148</v>
      </c>
      <c r="R23" s="12">
        <v>136</v>
      </c>
      <c r="S23" s="9" t="s">
        <v>37</v>
      </c>
      <c r="T23" s="39">
        <v>0</v>
      </c>
      <c r="U23" s="9" t="s">
        <v>92</v>
      </c>
    </row>
    <row r="24" spans="2:21" ht="50">
      <c r="B24" s="8" t="s">
        <v>94</v>
      </c>
      <c r="C24" s="15" t="s">
        <v>96</v>
      </c>
      <c r="D24" s="9" t="s">
        <v>25</v>
      </c>
      <c r="E24" s="10">
        <v>2002</v>
      </c>
      <c r="F24" s="9" t="s">
        <v>29</v>
      </c>
      <c r="G24" s="10"/>
      <c r="H24" s="40">
        <v>8242</v>
      </c>
      <c r="I24" s="9" t="s">
        <v>34</v>
      </c>
      <c r="J24" s="9" t="s">
        <v>30</v>
      </c>
      <c r="K24" s="12">
        <v>12659</v>
      </c>
      <c r="L24" s="12">
        <v>1</v>
      </c>
      <c r="M24" s="12">
        <v>18</v>
      </c>
      <c r="N24" s="12">
        <v>75</v>
      </c>
      <c r="O24" s="12">
        <v>22</v>
      </c>
      <c r="P24" s="12">
        <v>2</v>
      </c>
      <c r="Q24" s="12">
        <v>118</v>
      </c>
      <c r="R24" s="12">
        <v>1201</v>
      </c>
      <c r="S24" s="9" t="s">
        <v>95</v>
      </c>
      <c r="T24" s="39">
        <v>0</v>
      </c>
      <c r="U24" s="9" t="s">
        <v>60</v>
      </c>
    </row>
    <row r="25" spans="2:21" ht="15.75" customHeight="1" thickBot="1">
      <c r="B25" s="41" t="s">
        <v>99</v>
      </c>
      <c r="C25" s="41"/>
      <c r="D25" s="17"/>
      <c r="E25" s="19"/>
      <c r="F25" s="17"/>
      <c r="G25" s="6"/>
      <c r="H25" s="19">
        <f>SUM(H15:H24)</f>
        <v>130254</v>
      </c>
      <c r="I25" s="17"/>
      <c r="J25" s="17"/>
      <c r="K25" s="19">
        <f t="shared" ref="K25:R25" si="1">SUM(K15:K24)</f>
        <v>89040</v>
      </c>
      <c r="L25" s="19">
        <f t="shared" si="1"/>
        <v>19</v>
      </c>
      <c r="M25" s="19">
        <f t="shared" si="1"/>
        <v>140</v>
      </c>
      <c r="N25" s="19">
        <f t="shared" si="1"/>
        <v>387</v>
      </c>
      <c r="O25" s="19">
        <f t="shared" si="1"/>
        <v>306</v>
      </c>
      <c r="P25" s="19">
        <f t="shared" si="1"/>
        <v>88</v>
      </c>
      <c r="Q25" s="19">
        <f t="shared" si="1"/>
        <v>940</v>
      </c>
      <c r="R25" s="19">
        <f t="shared" si="1"/>
        <v>6119</v>
      </c>
      <c r="S25" s="36" t="s">
        <v>97</v>
      </c>
      <c r="T25" s="17" t="s">
        <v>98</v>
      </c>
      <c r="U25" s="17"/>
    </row>
    <row r="26" spans="2:21" ht="15.75" customHeight="1">
      <c r="B26" s="27"/>
      <c r="C26" s="27"/>
      <c r="D26" s="18"/>
      <c r="E26" s="20"/>
      <c r="F26" s="18"/>
      <c r="G26" s="7"/>
      <c r="H26" s="28"/>
      <c r="I26" s="18"/>
      <c r="J26" s="18"/>
      <c r="K26" s="18"/>
      <c r="L26" s="20"/>
      <c r="M26" s="20"/>
      <c r="N26" s="20"/>
      <c r="O26" s="20"/>
      <c r="P26" s="20"/>
      <c r="Q26" s="20"/>
      <c r="R26" s="20"/>
      <c r="S26" s="18"/>
      <c r="T26" s="18"/>
      <c r="U26" s="18"/>
    </row>
    <row r="27" spans="2:21" ht="15.75" customHeight="1" thickBot="1">
      <c r="B27" s="41" t="s">
        <v>100</v>
      </c>
      <c r="C27" s="41"/>
      <c r="D27" s="6"/>
      <c r="E27" s="6"/>
      <c r="F27" s="6"/>
      <c r="G27" s="6"/>
      <c r="H27" s="6"/>
      <c r="I27" s="6"/>
      <c r="J27" s="6"/>
      <c r="K27" s="6"/>
      <c r="L27" s="19"/>
      <c r="M27" s="19"/>
      <c r="N27" s="19"/>
      <c r="O27" s="19"/>
      <c r="P27" s="19"/>
      <c r="Q27" s="19"/>
      <c r="R27" s="19"/>
      <c r="S27" s="6"/>
      <c r="T27" s="6"/>
      <c r="U27" s="6"/>
    </row>
    <row r="28" spans="2:21">
      <c r="B28" s="8" t="s">
        <v>101</v>
      </c>
      <c r="C28" s="15" t="s">
        <v>102</v>
      </c>
      <c r="D28" s="9" t="s">
        <v>25</v>
      </c>
      <c r="E28" s="10">
        <v>2021</v>
      </c>
      <c r="F28" s="9" t="s">
        <v>103</v>
      </c>
      <c r="G28" s="14" t="s">
        <v>105</v>
      </c>
      <c r="H28" s="40">
        <v>5713</v>
      </c>
      <c r="I28" s="9" t="s">
        <v>34</v>
      </c>
      <c r="J28" s="9"/>
      <c r="K28" s="12">
        <v>2101</v>
      </c>
      <c r="L28" s="12">
        <v>1</v>
      </c>
      <c r="M28" s="12">
        <v>3</v>
      </c>
      <c r="N28" s="12">
        <v>12</v>
      </c>
      <c r="O28" s="12">
        <v>12</v>
      </c>
      <c r="P28" s="12">
        <v>4</v>
      </c>
      <c r="Q28" s="12">
        <v>32</v>
      </c>
      <c r="R28" s="12">
        <v>958</v>
      </c>
      <c r="S28" s="34">
        <v>1.1000000000000001</v>
      </c>
      <c r="T28" s="34">
        <v>1.1000000000000001</v>
      </c>
      <c r="U28" s="9" t="s">
        <v>104</v>
      </c>
    </row>
    <row r="29" spans="2:21">
      <c r="B29" s="8" t="s">
        <v>109</v>
      </c>
      <c r="C29" s="15" t="s">
        <v>106</v>
      </c>
      <c r="D29" s="9" t="s">
        <v>25</v>
      </c>
      <c r="E29" s="10">
        <v>2021</v>
      </c>
      <c r="F29" s="9" t="s">
        <v>107</v>
      </c>
      <c r="G29" s="14"/>
      <c r="H29" s="40">
        <v>1664</v>
      </c>
      <c r="I29" s="9" t="s">
        <v>34</v>
      </c>
      <c r="J29" s="9" t="s">
        <v>108</v>
      </c>
      <c r="K29" s="12">
        <v>1121</v>
      </c>
      <c r="L29" s="12">
        <v>0</v>
      </c>
      <c r="M29" s="12">
        <v>2</v>
      </c>
      <c r="N29" s="12">
        <v>2</v>
      </c>
      <c r="O29" s="12">
        <v>8</v>
      </c>
      <c r="P29" s="12">
        <v>4</v>
      </c>
      <c r="Q29" s="12">
        <v>16</v>
      </c>
      <c r="R29" s="12">
        <v>184</v>
      </c>
      <c r="S29" s="34">
        <v>0.4</v>
      </c>
      <c r="T29" s="39">
        <v>0</v>
      </c>
      <c r="U29" s="9" t="s">
        <v>38</v>
      </c>
    </row>
    <row r="30" spans="2:21">
      <c r="B30" s="8" t="s">
        <v>109</v>
      </c>
      <c r="C30" s="15" t="s">
        <v>110</v>
      </c>
      <c r="D30" s="9" t="s">
        <v>25</v>
      </c>
      <c r="E30" s="10">
        <v>2021</v>
      </c>
      <c r="F30" s="9" t="s">
        <v>107</v>
      </c>
      <c r="G30" s="14"/>
      <c r="H30" s="26">
        <v>248</v>
      </c>
      <c r="I30" s="9" t="s">
        <v>34</v>
      </c>
      <c r="J30" s="9" t="s">
        <v>108</v>
      </c>
      <c r="K30" s="12">
        <v>1231</v>
      </c>
      <c r="L30" s="12">
        <v>0</v>
      </c>
      <c r="M30" s="12">
        <v>0</v>
      </c>
      <c r="N30" s="12">
        <v>0</v>
      </c>
      <c r="O30" s="12">
        <v>16</v>
      </c>
      <c r="P30" s="12">
        <v>0</v>
      </c>
      <c r="Q30" s="12">
        <v>16</v>
      </c>
      <c r="R30" s="12">
        <v>115</v>
      </c>
      <c r="S30" s="34">
        <v>0.5</v>
      </c>
      <c r="T30" s="34">
        <v>0.4</v>
      </c>
      <c r="U30" s="9" t="s">
        <v>38</v>
      </c>
    </row>
    <row r="31" spans="2:21">
      <c r="B31" s="8" t="s">
        <v>109</v>
      </c>
      <c r="C31" s="15" t="s">
        <v>111</v>
      </c>
      <c r="D31" s="9" t="s">
        <v>25</v>
      </c>
      <c r="E31" s="10">
        <v>2021</v>
      </c>
      <c r="F31" s="9" t="s">
        <v>112</v>
      </c>
      <c r="G31" s="14" t="s">
        <v>86</v>
      </c>
      <c r="H31" s="26">
        <v>203</v>
      </c>
      <c r="I31" s="9" t="s">
        <v>34</v>
      </c>
      <c r="J31" s="9"/>
      <c r="K31" s="12">
        <v>849</v>
      </c>
      <c r="L31" s="12">
        <v>1</v>
      </c>
      <c r="M31" s="12">
        <v>6</v>
      </c>
      <c r="N31" s="12">
        <v>11</v>
      </c>
      <c r="O31" s="12">
        <v>0</v>
      </c>
      <c r="P31" s="12">
        <v>0</v>
      </c>
      <c r="Q31" s="12">
        <v>18</v>
      </c>
      <c r="R31" s="12">
        <v>147</v>
      </c>
      <c r="S31" s="34">
        <v>0.4</v>
      </c>
      <c r="T31" s="37">
        <v>4.3</v>
      </c>
      <c r="U31" s="9" t="s">
        <v>113</v>
      </c>
    </row>
    <row r="32" spans="2:21">
      <c r="B32" s="8" t="s">
        <v>109</v>
      </c>
      <c r="C32" s="15" t="s">
        <v>114</v>
      </c>
      <c r="D32" s="9" t="s">
        <v>25</v>
      </c>
      <c r="E32" s="10">
        <v>2021</v>
      </c>
      <c r="F32" s="9" t="s">
        <v>115</v>
      </c>
      <c r="G32" s="14" t="s">
        <v>116</v>
      </c>
      <c r="H32" s="26">
        <v>282</v>
      </c>
      <c r="I32" s="9" t="s">
        <v>34</v>
      </c>
      <c r="J32" s="9"/>
      <c r="K32" s="12">
        <v>858</v>
      </c>
      <c r="L32" s="12">
        <v>0</v>
      </c>
      <c r="M32" s="12">
        <v>7</v>
      </c>
      <c r="N32" s="12">
        <v>7</v>
      </c>
      <c r="O32" s="12">
        <v>3</v>
      </c>
      <c r="P32" s="12">
        <v>0</v>
      </c>
      <c r="Q32" s="12">
        <v>17</v>
      </c>
      <c r="R32" s="12">
        <v>0</v>
      </c>
      <c r="S32" s="34">
        <v>0.4</v>
      </c>
      <c r="T32" s="37">
        <v>0</v>
      </c>
      <c r="U32" s="9" t="s">
        <v>113</v>
      </c>
    </row>
    <row r="33" spans="2:21">
      <c r="B33" s="8" t="s">
        <v>109</v>
      </c>
      <c r="C33" s="15" t="s">
        <v>117</v>
      </c>
      <c r="D33" s="9" t="s">
        <v>25</v>
      </c>
      <c r="E33" s="10">
        <v>2021</v>
      </c>
      <c r="F33" s="9" t="s">
        <v>118</v>
      </c>
      <c r="G33" s="14" t="s">
        <v>119</v>
      </c>
      <c r="H33" s="40">
        <v>1154</v>
      </c>
      <c r="I33" s="9" t="s">
        <v>34</v>
      </c>
      <c r="J33" s="9"/>
      <c r="K33" s="12">
        <v>2609</v>
      </c>
      <c r="L33" s="12">
        <v>2</v>
      </c>
      <c r="M33" s="12">
        <v>26</v>
      </c>
      <c r="N33" s="12">
        <v>20</v>
      </c>
      <c r="O33" s="12">
        <v>1</v>
      </c>
      <c r="P33" s="12">
        <v>7</v>
      </c>
      <c r="Q33" s="12">
        <v>56</v>
      </c>
      <c r="R33" s="12">
        <v>1</v>
      </c>
      <c r="S33" s="34">
        <v>1.2</v>
      </c>
      <c r="T33" s="34">
        <v>1.2</v>
      </c>
      <c r="U33" s="9" t="s">
        <v>113</v>
      </c>
    </row>
    <row r="34" spans="2:21">
      <c r="B34" s="8" t="s">
        <v>109</v>
      </c>
      <c r="C34" s="15" t="s">
        <v>120</v>
      </c>
      <c r="D34" s="9" t="s">
        <v>25</v>
      </c>
      <c r="E34" s="10">
        <v>2021</v>
      </c>
      <c r="F34" s="9" t="s">
        <v>121</v>
      </c>
      <c r="G34" s="14" t="s">
        <v>119</v>
      </c>
      <c r="H34" s="40">
        <v>3526</v>
      </c>
      <c r="I34" s="9" t="s">
        <v>34</v>
      </c>
      <c r="J34" s="9"/>
      <c r="K34" s="12">
        <v>5399</v>
      </c>
      <c r="L34" s="12">
        <v>5</v>
      </c>
      <c r="M34" s="12">
        <v>27</v>
      </c>
      <c r="N34" s="12">
        <v>44</v>
      </c>
      <c r="O34" s="12">
        <v>16</v>
      </c>
      <c r="P34" s="12">
        <v>4</v>
      </c>
      <c r="Q34" s="12">
        <v>96</v>
      </c>
      <c r="R34" s="12">
        <v>51</v>
      </c>
      <c r="S34" s="34">
        <v>1.5</v>
      </c>
      <c r="T34" s="34">
        <v>3.3</v>
      </c>
      <c r="U34" s="9" t="s">
        <v>122</v>
      </c>
    </row>
    <row r="35" spans="2:21">
      <c r="B35" s="8" t="s">
        <v>109</v>
      </c>
      <c r="C35" s="15" t="s">
        <v>123</v>
      </c>
      <c r="D35" s="9" t="s">
        <v>25</v>
      </c>
      <c r="E35" s="10">
        <v>2021</v>
      </c>
      <c r="F35" s="9" t="s">
        <v>124</v>
      </c>
      <c r="G35" s="14" t="s">
        <v>125</v>
      </c>
      <c r="H35" s="26">
        <v>375</v>
      </c>
      <c r="I35" s="9" t="s">
        <v>34</v>
      </c>
      <c r="J35" s="9"/>
      <c r="K35" s="12">
        <v>1890</v>
      </c>
      <c r="L35" s="12">
        <v>0</v>
      </c>
      <c r="M35" s="12">
        <v>7</v>
      </c>
      <c r="N35" s="12">
        <v>12</v>
      </c>
      <c r="O35" s="12">
        <v>5</v>
      </c>
      <c r="P35" s="12">
        <v>2</v>
      </c>
      <c r="Q35" s="12">
        <v>26</v>
      </c>
      <c r="R35" s="12">
        <v>245</v>
      </c>
      <c r="S35" s="34">
        <v>0.8</v>
      </c>
      <c r="T35" s="34">
        <v>3.7</v>
      </c>
      <c r="U35" s="9" t="s">
        <v>113</v>
      </c>
    </row>
    <row r="36" spans="2:21">
      <c r="B36" s="8" t="s">
        <v>109</v>
      </c>
      <c r="C36" s="15" t="s">
        <v>126</v>
      </c>
      <c r="D36" s="9" t="s">
        <v>25</v>
      </c>
      <c r="E36" s="10">
        <v>2021</v>
      </c>
      <c r="F36" s="9" t="s">
        <v>127</v>
      </c>
      <c r="G36" s="14" t="s">
        <v>128</v>
      </c>
      <c r="H36" s="26">
        <v>639</v>
      </c>
      <c r="I36" s="9" t="s">
        <v>34</v>
      </c>
      <c r="J36" s="9"/>
      <c r="K36" s="12">
        <v>2877</v>
      </c>
      <c r="L36" s="12">
        <v>7</v>
      </c>
      <c r="M36" s="12">
        <v>2</v>
      </c>
      <c r="N36" s="12">
        <v>16</v>
      </c>
      <c r="O36" s="12">
        <v>10</v>
      </c>
      <c r="P36" s="12">
        <v>9</v>
      </c>
      <c r="Q36" s="12">
        <v>44</v>
      </c>
      <c r="R36" s="12">
        <v>591</v>
      </c>
      <c r="S36" s="34">
        <v>1.1000000000000001</v>
      </c>
      <c r="T36" s="34">
        <v>0.1</v>
      </c>
      <c r="U36" s="9" t="s">
        <v>74</v>
      </c>
    </row>
    <row r="37" spans="2:21" ht="30">
      <c r="B37" s="8" t="s">
        <v>129</v>
      </c>
      <c r="C37" s="15" t="s">
        <v>130</v>
      </c>
      <c r="D37" s="9" t="s">
        <v>25</v>
      </c>
      <c r="E37" s="10">
        <v>2011</v>
      </c>
      <c r="F37" s="9" t="s">
        <v>29</v>
      </c>
      <c r="G37" s="14"/>
      <c r="H37" s="40">
        <v>1173</v>
      </c>
      <c r="I37" s="9" t="s">
        <v>34</v>
      </c>
      <c r="J37" s="9" t="s">
        <v>68</v>
      </c>
      <c r="K37" s="12">
        <v>4928</v>
      </c>
      <c r="L37" s="12">
        <v>1</v>
      </c>
      <c r="M37" s="12">
        <v>21</v>
      </c>
      <c r="N37" s="12">
        <v>29</v>
      </c>
      <c r="O37" s="12">
        <v>9</v>
      </c>
      <c r="P37" s="12">
        <v>5</v>
      </c>
      <c r="Q37" s="12">
        <v>65</v>
      </c>
      <c r="R37" s="12">
        <v>0</v>
      </c>
      <c r="S37" s="34">
        <v>1.6</v>
      </c>
      <c r="T37" s="34">
        <v>0.4</v>
      </c>
      <c r="U37" s="9" t="s">
        <v>131</v>
      </c>
    </row>
    <row r="38" spans="2:21">
      <c r="B38" s="8" t="s">
        <v>132</v>
      </c>
      <c r="C38" s="15" t="s">
        <v>133</v>
      </c>
      <c r="D38" s="9" t="s">
        <v>25</v>
      </c>
      <c r="E38" s="10">
        <v>2021</v>
      </c>
      <c r="F38" s="9" t="s">
        <v>134</v>
      </c>
      <c r="G38" s="14"/>
      <c r="H38" s="26">
        <v>225</v>
      </c>
      <c r="I38" s="9" t="s">
        <v>34</v>
      </c>
      <c r="J38" s="9" t="s">
        <v>30</v>
      </c>
      <c r="K38" s="12">
        <v>654</v>
      </c>
      <c r="L38" s="12">
        <v>0</v>
      </c>
      <c r="M38" s="12">
        <v>0</v>
      </c>
      <c r="N38" s="12">
        <v>1</v>
      </c>
      <c r="O38" s="12">
        <v>9</v>
      </c>
      <c r="P38" s="12">
        <v>0</v>
      </c>
      <c r="Q38" s="12">
        <v>10</v>
      </c>
      <c r="R38" s="12">
        <v>0</v>
      </c>
      <c r="S38" s="34">
        <v>0.2</v>
      </c>
      <c r="T38" s="37">
        <v>0</v>
      </c>
      <c r="U38" s="9" t="s">
        <v>74</v>
      </c>
    </row>
    <row r="39" spans="2:21" ht="12">
      <c r="B39" s="8" t="s">
        <v>135</v>
      </c>
      <c r="C39" s="15" t="s">
        <v>136</v>
      </c>
      <c r="D39" s="9" t="s">
        <v>25</v>
      </c>
      <c r="E39" s="10">
        <v>2021</v>
      </c>
      <c r="F39" s="9" t="s">
        <v>134</v>
      </c>
      <c r="G39" s="14"/>
      <c r="H39" s="40">
        <v>2191</v>
      </c>
      <c r="I39" s="9" t="s">
        <v>34</v>
      </c>
      <c r="J39" s="9"/>
      <c r="K39" s="12">
        <v>2399</v>
      </c>
      <c r="L39" s="12">
        <v>0</v>
      </c>
      <c r="M39" s="12">
        <v>0</v>
      </c>
      <c r="N39" s="12">
        <v>11</v>
      </c>
      <c r="O39" s="12">
        <v>11</v>
      </c>
      <c r="P39" s="12">
        <v>13</v>
      </c>
      <c r="Q39" s="12">
        <v>35</v>
      </c>
      <c r="R39" s="12">
        <v>337</v>
      </c>
      <c r="S39" s="34">
        <v>0.9</v>
      </c>
      <c r="T39" s="37">
        <v>1.4</v>
      </c>
      <c r="U39" s="9" t="s">
        <v>74</v>
      </c>
    </row>
    <row r="40" spans="2:21">
      <c r="B40" s="8" t="s">
        <v>137</v>
      </c>
      <c r="C40" s="15" t="s">
        <v>138</v>
      </c>
      <c r="D40" s="9" t="s">
        <v>25</v>
      </c>
      <c r="E40" s="10">
        <v>2023</v>
      </c>
      <c r="F40" s="9" t="s">
        <v>139</v>
      </c>
      <c r="G40" s="14"/>
      <c r="H40" s="26">
        <v>280</v>
      </c>
      <c r="I40" s="9" t="s">
        <v>34</v>
      </c>
      <c r="J40" s="9"/>
      <c r="K40" s="12">
        <v>1066</v>
      </c>
      <c r="L40" s="12">
        <v>0</v>
      </c>
      <c r="M40" s="12">
        <v>0</v>
      </c>
      <c r="N40" s="12">
        <v>5</v>
      </c>
      <c r="O40" s="12">
        <v>11</v>
      </c>
      <c r="P40" s="12">
        <v>1</v>
      </c>
      <c r="Q40" s="12">
        <v>17</v>
      </c>
      <c r="R40" s="12">
        <v>0</v>
      </c>
      <c r="S40" s="34">
        <v>0.4</v>
      </c>
      <c r="T40" s="34">
        <v>1.1000000000000001</v>
      </c>
      <c r="U40" s="9" t="s">
        <v>74</v>
      </c>
    </row>
    <row r="41" spans="2:21" ht="10.5" customHeight="1">
      <c r="B41" s="8" t="s">
        <v>137</v>
      </c>
      <c r="C41" s="15" t="s">
        <v>140</v>
      </c>
      <c r="D41" s="9" t="s">
        <v>25</v>
      </c>
      <c r="E41" s="10">
        <v>2021</v>
      </c>
      <c r="F41" s="9" t="s">
        <v>141</v>
      </c>
      <c r="G41" s="14"/>
      <c r="H41" s="26">
        <v>446</v>
      </c>
      <c r="I41" s="9" t="s">
        <v>34</v>
      </c>
      <c r="J41" s="9"/>
      <c r="K41" s="12">
        <v>1204</v>
      </c>
      <c r="L41" s="12">
        <v>0</v>
      </c>
      <c r="M41" s="12">
        <v>0</v>
      </c>
      <c r="N41" s="12">
        <v>6</v>
      </c>
      <c r="O41" s="12">
        <v>1</v>
      </c>
      <c r="P41" s="12">
        <v>8</v>
      </c>
      <c r="Q41" s="12">
        <v>15</v>
      </c>
      <c r="R41" s="12">
        <v>0</v>
      </c>
      <c r="S41" s="34">
        <v>0.2</v>
      </c>
      <c r="T41" s="37">
        <v>0</v>
      </c>
      <c r="U41" s="9" t="s">
        <v>122</v>
      </c>
    </row>
    <row r="42" spans="2:21" ht="15" customHeight="1" thickBot="1">
      <c r="B42" s="41" t="s">
        <v>143</v>
      </c>
      <c r="C42" s="41"/>
      <c r="D42" s="17"/>
      <c r="E42" s="19"/>
      <c r="F42" s="17"/>
      <c r="G42" s="6"/>
      <c r="H42" s="19">
        <f>SUM(H28:H41)</f>
        <v>18119</v>
      </c>
      <c r="I42" s="17"/>
      <c r="J42" s="17"/>
      <c r="K42" s="17">
        <v>29186</v>
      </c>
      <c r="L42" s="19">
        <v>17</v>
      </c>
      <c r="M42" s="19">
        <v>101</v>
      </c>
      <c r="N42" s="19">
        <v>176</v>
      </c>
      <c r="O42" s="19">
        <v>112</v>
      </c>
      <c r="P42" s="19">
        <v>57</v>
      </c>
      <c r="Q42" s="19">
        <v>463</v>
      </c>
      <c r="R42" s="19">
        <v>2629</v>
      </c>
      <c r="S42" s="29">
        <v>10.7</v>
      </c>
      <c r="T42" s="19" t="s">
        <v>142</v>
      </c>
      <c r="U42" s="17"/>
    </row>
    <row r="43" spans="2:21" ht="10.5" thickBot="1">
      <c r="B43" s="42" t="s">
        <v>144</v>
      </c>
      <c r="C43" s="42"/>
      <c r="D43" s="31"/>
      <c r="E43" s="31"/>
      <c r="F43" s="31"/>
      <c r="G43" s="31"/>
      <c r="H43" s="38">
        <f>+H42+H25+H12</f>
        <v>180366</v>
      </c>
      <c r="I43" s="32"/>
      <c r="J43" s="32"/>
      <c r="K43" s="38">
        <v>156619</v>
      </c>
      <c r="L43" s="32">
        <v>58</v>
      </c>
      <c r="M43" s="32">
        <v>358</v>
      </c>
      <c r="N43" s="32">
        <v>708</v>
      </c>
      <c r="O43" s="32">
        <v>518</v>
      </c>
      <c r="P43" s="32">
        <v>163</v>
      </c>
      <c r="Q43" s="38">
        <v>1805</v>
      </c>
      <c r="R43" s="38">
        <v>15726</v>
      </c>
      <c r="S43" s="35">
        <v>51.2</v>
      </c>
      <c r="T43" s="33">
        <v>0.8</v>
      </c>
      <c r="U43" s="31"/>
    </row>
  </sheetData>
  <mergeCells count="7">
    <mergeCell ref="B43:C43"/>
    <mergeCell ref="B12:C12"/>
    <mergeCell ref="B42:C42"/>
    <mergeCell ref="B3:C3"/>
    <mergeCell ref="B14:C14"/>
    <mergeCell ref="B25:C25"/>
    <mergeCell ref="B27:C27"/>
  </mergeCells>
  <pageMargins left="0.7" right="0.7" top="0.78740157499999996" bottom="0.78740157499999996" header="0.3" footer="0.3"/>
  <pageSetup paperSize="9" orientation="portrait" horizontalDpi="1200" verticalDpi="1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8FF5DEF796B6489F8F1E2AA14413AF" ma:contentTypeVersion="12" ma:contentTypeDescription="Ein neues Dokument erstellen." ma:contentTypeScope="" ma:versionID="69803fad60e56e7b397d000c9f996949">
  <xsd:schema xmlns:xsd="http://www.w3.org/2001/XMLSchema" xmlns:xs="http://www.w3.org/2001/XMLSchema" xmlns:p="http://schemas.microsoft.com/office/2006/metadata/properties" xmlns:ns2="2c9b3049-1af3-48c4-95dd-e37d47addea3" xmlns:ns3="4af81708-9439-4ae2-b2be-541917febf64" targetNamespace="http://schemas.microsoft.com/office/2006/metadata/properties" ma:root="true" ma:fieldsID="ff9fd7f1b90b35887f36a08dc3a19131" ns2:_="" ns3:_="">
    <xsd:import namespace="2c9b3049-1af3-48c4-95dd-e37d47addea3"/>
    <xsd:import namespace="4af81708-9439-4ae2-b2be-541917febf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b3049-1af3-48c4-95dd-e37d47adde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c807309-2896-4e80-a9fa-ebda15634f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81708-9439-4ae2-b2be-541917febf6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7acd2f-30c8-4a66-b840-c1e98be9cb76}" ma:internalName="TaxCatchAll" ma:showField="CatchAllData" ma:web="4af81708-9439-4ae2-b2be-541917feb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9b3049-1af3-48c4-95dd-e37d47addea3">
      <Terms xmlns="http://schemas.microsoft.com/office/infopath/2007/PartnerControls"/>
    </lcf76f155ced4ddcb4097134ff3c332f>
    <TaxCatchAll xmlns="4af81708-9439-4ae2-b2be-541917febf64" xsi:nil="true"/>
  </documentManagement>
</p:properties>
</file>

<file path=customXml/itemProps1.xml><?xml version="1.0" encoding="utf-8"?>
<ds:datastoreItem xmlns:ds="http://schemas.openxmlformats.org/officeDocument/2006/customXml" ds:itemID="{693A1906-917E-496D-B704-2EDA174BE368}"/>
</file>

<file path=customXml/itemProps2.xml><?xml version="1.0" encoding="utf-8"?>
<ds:datastoreItem xmlns:ds="http://schemas.openxmlformats.org/officeDocument/2006/customXml" ds:itemID="{A2C409AA-4031-4A64-BFFE-4E003172D9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1A89D9-CE6A-4D09-937B-5842556F3802}">
  <ds:schemaRefs>
    <ds:schemaRef ds:uri="http://schemas.microsoft.com/office/2006/metadata/properties"/>
    <ds:schemaRef ds:uri="http://schemas.microsoft.com/office/infopath/2007/PartnerControls"/>
    <ds:schemaRef ds:uri="fdad6834-c7ff-4b8c-9176-99fb887fa7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16</vt:i4>
      </vt:variant>
    </vt:vector>
  </HeadingPairs>
  <TitlesOfParts>
    <vt:vector size="17" baseType="lpstr">
      <vt:lpstr>Tabelle1</vt:lpstr>
      <vt:lpstr>lar_empty_5</vt:lpstr>
      <vt:lpstr>lar_header_2</vt:lpstr>
      <vt:lpstr>lar_left_11</vt:lpstr>
      <vt:lpstr>lar_left_4</vt:lpstr>
      <vt:lpstr>lar_left_8</vt:lpstr>
      <vt:lpstr>lar_left_9</vt:lpstr>
      <vt:lpstr>lar_total_10</vt:lpstr>
      <vt:lpstr>lar_total_11</vt:lpstr>
      <vt:lpstr>lar_total_12</vt:lpstr>
      <vt:lpstr>lar_total_13</vt:lpstr>
      <vt:lpstr>lar_total_17</vt:lpstr>
      <vt:lpstr>lar_total_8</vt:lpstr>
      <vt:lpstr>lar_total_9</vt:lpstr>
      <vt:lpstr>name_1_en</vt:lpstr>
      <vt:lpstr>outarea_2_en</vt:lpstr>
      <vt:lpstr>outarea_en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 Büscher</dc:creator>
  <cp:lastModifiedBy>Aregger Reto</cp:lastModifiedBy>
  <dcterms:created xsi:type="dcterms:W3CDTF">2020-11-09T07:53:33Z</dcterms:created>
  <dcterms:modified xsi:type="dcterms:W3CDTF">2026-08-20T12:29:26Z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0x010100688FF5DEF796B6489F8F1E2AA14413AF</vt:lpwstr>
  </property>
</Properties>
</file>